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25" tabRatio="833" activeTab="0"/>
  </bookViews>
  <sheets>
    <sheet name="高新基础数据表" sheetId="1" r:id="rId1"/>
    <sheet name="高新整体自评表" sheetId="2" r:id="rId2"/>
    <sheet name="环境卫生市场营运" sheetId="3" r:id="rId3"/>
    <sheet name="园区学校项目建设" sheetId="4" r:id="rId4"/>
    <sheet name="智慧园区建设（办公室）" sheetId="5" r:id="rId5"/>
    <sheet name="城市配套建设及公共设施维护改造" sheetId="6" r:id="rId6"/>
  </sheets>
  <definedNames>
    <definedName name="_xlnm.Print_Titles" localSheetId="1">'高新整体自评表'!$1:$3</definedName>
  </definedNames>
  <calcPr fullCalcOnLoad="1"/>
</workbook>
</file>

<file path=xl/sharedStrings.xml><?xml version="1.0" encoding="utf-8"?>
<sst xmlns="http://schemas.openxmlformats.org/spreadsheetml/2006/main" count="518" uniqueCount="286">
  <si>
    <r>
      <rPr>
        <b/>
        <sz val="12"/>
        <rFont val="宋体"/>
        <family val="0"/>
      </rPr>
      <t>附件1</t>
    </r>
    <r>
      <rPr>
        <b/>
        <sz val="12"/>
        <rFont val="SimSun"/>
        <family val="0"/>
      </rPr>
      <t>：</t>
    </r>
  </si>
  <si>
    <t>州级预算部门整体支出绩效评价基础数据表</t>
  </si>
  <si>
    <t>编制单位：湘西高新技术产业开发区管理委员会</t>
  </si>
  <si>
    <r>
      <rPr>
        <sz val="9"/>
        <rFont val="MingLiU"/>
        <family val="3"/>
      </rPr>
      <t>财政供养人员情况</t>
    </r>
  </si>
  <si>
    <r>
      <t>2022</t>
    </r>
    <r>
      <rPr>
        <sz val="9"/>
        <rFont val="宋体"/>
        <family val="0"/>
      </rPr>
      <t>年末编制数</t>
    </r>
  </si>
  <si>
    <r>
      <t>2022</t>
    </r>
    <r>
      <rPr>
        <sz val="9"/>
        <rFont val="宋体"/>
        <family val="0"/>
      </rPr>
      <t>年末实际在职人数</t>
    </r>
  </si>
  <si>
    <r>
      <rPr>
        <sz val="9"/>
        <rFont val="MingLiU"/>
        <family val="3"/>
      </rPr>
      <t>控制率</t>
    </r>
  </si>
  <si>
    <r>
      <rPr>
        <sz val="9"/>
        <rFont val="MingLiU"/>
        <family val="3"/>
      </rPr>
      <t>经费控制情况</t>
    </r>
  </si>
  <si>
    <r>
      <t>2021</t>
    </r>
    <r>
      <rPr>
        <sz val="9"/>
        <rFont val="宋体"/>
        <family val="0"/>
      </rPr>
      <t>年决算数</t>
    </r>
    <r>
      <rPr>
        <sz val="9"/>
        <rFont val="MingLiU"/>
        <family val="3"/>
      </rPr>
      <t xml:space="preserve">         </t>
    </r>
    <r>
      <rPr>
        <sz val="9"/>
        <rFont val="宋体"/>
        <family val="0"/>
      </rPr>
      <t>（万元）</t>
    </r>
  </si>
  <si>
    <r>
      <t>2022</t>
    </r>
    <r>
      <rPr>
        <sz val="9"/>
        <rFont val="宋体"/>
        <family val="0"/>
      </rPr>
      <t>年预算数</t>
    </r>
    <r>
      <rPr>
        <sz val="9"/>
        <rFont val="MingLiU"/>
        <family val="3"/>
      </rPr>
      <t xml:space="preserve"> </t>
    </r>
    <r>
      <rPr>
        <sz val="9"/>
        <rFont val="宋体"/>
        <family val="0"/>
      </rPr>
      <t>（万元）</t>
    </r>
  </si>
  <si>
    <r>
      <t>2022</t>
    </r>
    <r>
      <rPr>
        <sz val="9"/>
        <rFont val="宋体"/>
        <family val="0"/>
      </rPr>
      <t>年决算数</t>
    </r>
    <r>
      <rPr>
        <sz val="9"/>
        <rFont val="MingLiU"/>
        <family val="3"/>
      </rPr>
      <t xml:space="preserve"> </t>
    </r>
    <r>
      <rPr>
        <sz val="9"/>
        <rFont val="宋体"/>
        <family val="0"/>
      </rPr>
      <t>（万元）</t>
    </r>
  </si>
  <si>
    <r>
      <rPr>
        <sz val="9"/>
        <rFont val="MingLiU"/>
        <family val="3"/>
      </rPr>
      <t>三公经费</t>
    </r>
  </si>
  <si>
    <r>
      <rPr>
        <sz val="9"/>
        <rFont val="Times New Roman"/>
        <family val="1"/>
      </rPr>
      <t>1</t>
    </r>
    <r>
      <rPr>
        <sz val="9"/>
        <rFont val="宋体"/>
        <family val="0"/>
      </rPr>
      <t>、公务用车购置和运行维护费</t>
    </r>
  </si>
  <si>
    <t>其中：公务用车购置费</t>
  </si>
  <si>
    <t>公务用车运行维护费</t>
  </si>
  <si>
    <r>
      <rPr>
        <sz val="9"/>
        <rFont val="Times New Roman"/>
        <family val="1"/>
      </rPr>
      <t>2</t>
    </r>
    <r>
      <rPr>
        <sz val="9"/>
        <rFont val="MingLiU"/>
        <family val="3"/>
      </rPr>
      <t>、因公出国（境）费用</t>
    </r>
  </si>
  <si>
    <r>
      <rPr>
        <sz val="9"/>
        <rFont val="Times New Roman"/>
        <family val="1"/>
      </rPr>
      <t>3</t>
    </r>
    <r>
      <rPr>
        <sz val="9"/>
        <rFont val="MingLiU"/>
        <family val="3"/>
      </rPr>
      <t>、公务接待费</t>
    </r>
  </si>
  <si>
    <t>项目支出：</t>
  </si>
  <si>
    <t>一般公共服务支出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</si>
  <si>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</si>
  <si>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</si>
  <si>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</si>
  <si>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</si>
  <si>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</si>
  <si>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</si>
  <si>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</si>
  <si>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</si>
  <si>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</si>
  <si>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资源勘探工业信息等支出</t>
  </si>
  <si>
    <t>商业服务业等支出</t>
  </si>
  <si>
    <t>金融支出</t>
  </si>
  <si>
    <t>住房保障支出</t>
  </si>
  <si>
    <t>灾害防治及应急管理支出</t>
  </si>
  <si>
    <t>自然资源海洋气象等支出</t>
  </si>
  <si>
    <t>抗疫特别国债安排的支出</t>
  </si>
  <si>
    <t>其他支出</t>
  </si>
  <si>
    <r>
      <rPr>
        <sz val="9"/>
        <rFont val="MingLiU"/>
        <family val="3"/>
      </rPr>
      <t>公用经费</t>
    </r>
    <r>
      <rPr>
        <sz val="9"/>
        <rFont val="宋体"/>
        <family val="0"/>
      </rPr>
      <t>：</t>
    </r>
  </si>
  <si>
    <t>其中：办公费</t>
  </si>
  <si>
    <t xml:space="preserve">      水费、电费</t>
  </si>
  <si>
    <t xml:space="preserve">      差旅费</t>
  </si>
  <si>
    <t xml:space="preserve">      会议费</t>
  </si>
  <si>
    <t xml:space="preserve">      培训费</t>
  </si>
  <si>
    <r>
      <rPr>
        <sz val="9"/>
        <rFont val="MingLiU"/>
        <family val="3"/>
      </rPr>
      <t>政府采购金额</t>
    </r>
  </si>
  <si>
    <r>
      <rPr>
        <sz val="9"/>
        <rFont val="MingLiU"/>
        <family val="3"/>
      </rPr>
      <t>—</t>
    </r>
  </si>
  <si>
    <t>部门基本支出预算调整</t>
  </si>
  <si>
    <t>2022年完工项目）</t>
  </si>
  <si>
    <r>
      <rPr>
        <sz val="9"/>
        <rFont val="MingLiU"/>
        <family val="3"/>
      </rPr>
      <t xml:space="preserve">批复规模 </t>
    </r>
    <r>
      <rPr>
        <sz val="9"/>
        <rFont val="Times New Roman"/>
        <family val="1"/>
      </rPr>
      <t>（</t>
    </r>
    <r>
      <rPr>
        <sz val="9"/>
        <rFont val="Times New Roman"/>
        <family val="1"/>
      </rPr>
      <t>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）</t>
    </r>
  </si>
  <si>
    <r>
      <rPr>
        <sz val="10"/>
        <rFont val="MingLiU"/>
        <family val="3"/>
      </rPr>
      <t>实际规 模3 ）</t>
    </r>
  </si>
  <si>
    <t>规模控制率</t>
  </si>
  <si>
    <r>
      <rPr>
        <sz val="9"/>
        <rFont val="宋体"/>
        <family val="0"/>
      </rPr>
      <t>预算投资</t>
    </r>
    <r>
      <rPr>
        <sz val="9"/>
        <rFont val="MingLiU"/>
        <family val="3"/>
      </rPr>
      <t xml:space="preserve">    </t>
    </r>
    <r>
      <rPr>
        <sz val="9"/>
        <rFont val="宋体"/>
        <family val="0"/>
      </rPr>
      <t>（万元）</t>
    </r>
  </si>
  <si>
    <r>
      <rPr>
        <sz val="9"/>
        <rFont val="宋体"/>
        <family val="0"/>
      </rPr>
      <t>实际投资（万</t>
    </r>
    <r>
      <rPr>
        <sz val="9"/>
        <rFont val="MingLiU"/>
        <family val="3"/>
      </rPr>
      <t xml:space="preserve"> </t>
    </r>
    <r>
      <rPr>
        <sz val="9"/>
        <rFont val="宋体"/>
        <family val="0"/>
      </rPr>
      <t>元）</t>
    </r>
  </si>
  <si>
    <t>投资概算控制率</t>
  </si>
  <si>
    <t>无</t>
  </si>
  <si>
    <r>
      <rPr>
        <sz val="9"/>
        <rFont val="MingLiU"/>
        <family val="3"/>
      </rPr>
      <t>厉行节约保障措施</t>
    </r>
  </si>
  <si>
    <t>制定《厉行节约管理制度》，严格执行《党政机关厉行节约反对浪费条例》和《湘西自治州党政机关国内公务接待费管理办法》等规定，坚持从严从简，勤俭办一切事业；坚持依法依规，严格按程序办事；坚持实事求是、公开透明，严格控制各项支出。</t>
  </si>
  <si>
    <r>
      <rPr>
        <sz val="9"/>
        <rFont val="MingLiU"/>
        <family val="3"/>
      </rPr>
      <t>说明：项目支出需要填报除基本支出以外的所有项目支出情况，公用经费填报基本支出中的一般</t>
    </r>
  </si>
  <si>
    <r>
      <rPr>
        <sz val="9"/>
        <rFont val="MingLiU"/>
        <family val="3"/>
      </rPr>
      <t>商品和服务支出。</t>
    </r>
  </si>
  <si>
    <r>
      <rPr>
        <sz val="11"/>
        <rFont val="宋体"/>
        <family val="0"/>
      </rPr>
      <t>单位负责人签字：</t>
    </r>
    <r>
      <rPr>
        <sz val="11"/>
        <rFont val="MingLiU"/>
        <family val="3"/>
      </rPr>
      <t xml:space="preserve">         </t>
    </r>
    <r>
      <rPr>
        <sz val="11"/>
        <rFont val="宋体"/>
        <family val="0"/>
      </rPr>
      <t>填表人：</t>
    </r>
    <r>
      <rPr>
        <sz val="11"/>
        <rFont val="MingLiU"/>
        <family val="3"/>
      </rPr>
      <t xml:space="preserve">            </t>
    </r>
    <r>
      <rPr>
        <sz val="11"/>
        <rFont val="宋体"/>
        <family val="0"/>
      </rPr>
      <t>联系电话：</t>
    </r>
    <r>
      <rPr>
        <sz val="11"/>
        <rFont val="MingLiU"/>
        <family val="3"/>
      </rPr>
      <t xml:space="preserve">      </t>
    </r>
    <r>
      <rPr>
        <sz val="11"/>
        <rFont val="宋体"/>
        <family val="0"/>
      </rPr>
      <t>填报日期：</t>
    </r>
    <r>
      <rPr>
        <sz val="11"/>
        <rFont val="MingLiU"/>
        <family val="3"/>
      </rPr>
      <t xml:space="preserve">     </t>
    </r>
    <r>
      <rPr>
        <sz val="11"/>
        <rFont val="宋体"/>
        <family val="0"/>
      </rPr>
      <t>年</t>
    </r>
    <r>
      <rPr>
        <sz val="11"/>
        <rFont val="MingLiU"/>
        <family val="3"/>
      </rPr>
      <t xml:space="preserve">  </t>
    </r>
    <r>
      <rPr>
        <sz val="11"/>
        <rFont val="宋体"/>
        <family val="0"/>
      </rPr>
      <t>月</t>
    </r>
    <r>
      <rPr>
        <sz val="11"/>
        <rFont val="MingLiU"/>
        <family val="3"/>
      </rPr>
      <t xml:space="preserve">  </t>
    </r>
    <r>
      <rPr>
        <sz val="11"/>
        <rFont val="宋体"/>
        <family val="0"/>
      </rPr>
      <t>曰</t>
    </r>
  </si>
  <si>
    <t>附件2：</t>
  </si>
  <si>
    <t>州级预算部门整体支出绩效自评表</t>
  </si>
  <si>
    <r>
      <t>（</t>
    </r>
    <r>
      <rPr>
        <sz val="15"/>
        <rFont val="MingLiU"/>
        <family val="3"/>
      </rPr>
      <t>2022</t>
    </r>
    <r>
      <rPr>
        <sz val="15"/>
        <rFont val="宋体"/>
        <family val="0"/>
      </rPr>
      <t>年度）</t>
    </r>
  </si>
  <si>
    <t>州级预算部门名称</t>
  </si>
  <si>
    <t>湘西高新技术产业开发区管理委员会</t>
  </si>
  <si>
    <r>
      <rPr>
        <sz val="9"/>
        <rFont val="宋体"/>
        <family val="0"/>
      </rPr>
      <t>年度预</t>
    </r>
    <r>
      <rPr>
        <sz val="9"/>
        <rFont val="MingLiU"/>
        <family val="3"/>
      </rPr>
      <t xml:space="preserve"> </t>
    </r>
    <r>
      <rPr>
        <sz val="9"/>
        <rFont val="宋体"/>
        <family val="0"/>
      </rPr>
      <t>算申请</t>
    </r>
    <r>
      <rPr>
        <sz val="9"/>
        <rFont val="MingLiU"/>
        <family val="3"/>
      </rPr>
      <t xml:space="preserve">     </t>
    </r>
    <r>
      <rPr>
        <sz val="9"/>
        <rFont val="宋体"/>
        <family val="0"/>
      </rPr>
      <t>（万元）</t>
    </r>
  </si>
  <si>
    <t>年初预算数</t>
  </si>
  <si>
    <t>全年预算数</t>
  </si>
  <si>
    <t>全年执行数</t>
  </si>
  <si>
    <r>
      <rPr>
        <sz val="9"/>
        <rFont val="MingLiU"/>
        <family val="3"/>
      </rPr>
      <t>分值</t>
    </r>
  </si>
  <si>
    <r>
      <rPr>
        <sz val="9"/>
        <rFont val="MingLiU"/>
        <family val="3"/>
      </rPr>
      <t>执行率</t>
    </r>
  </si>
  <si>
    <r>
      <rPr>
        <sz val="9"/>
        <rFont val="MingLiU"/>
        <family val="3"/>
      </rPr>
      <t>得分</t>
    </r>
  </si>
  <si>
    <r>
      <rPr>
        <sz val="9"/>
        <rFont val="MingLiU"/>
        <family val="3"/>
      </rPr>
      <t>年度资金总额</t>
    </r>
  </si>
  <si>
    <r>
      <rPr>
        <sz val="9"/>
        <rFont val="MingLiU"/>
        <family val="3"/>
      </rPr>
      <t>按收入性质分：</t>
    </r>
  </si>
  <si>
    <r>
      <rPr>
        <sz val="9"/>
        <rFont val="MingLiU"/>
        <family val="3"/>
      </rPr>
      <t>一般公共预算</t>
    </r>
  </si>
  <si>
    <r>
      <rPr>
        <sz val="9"/>
        <rFont val="MingLiU"/>
        <family val="3"/>
      </rPr>
      <t>政府性基金拨款</t>
    </r>
  </si>
  <si>
    <t>纳入专户管理的非税收入拨款</t>
  </si>
  <si>
    <t>—</t>
  </si>
  <si>
    <r>
      <rPr>
        <sz val="9"/>
        <rFont val="MingLiU"/>
        <family val="3"/>
      </rPr>
      <t>其他资金</t>
    </r>
  </si>
  <si>
    <r>
      <rPr>
        <sz val="8"/>
        <rFont val="MingLiU"/>
        <family val="3"/>
      </rPr>
      <t>按支出性质分：</t>
    </r>
  </si>
  <si>
    <r>
      <rPr>
        <sz val="9"/>
        <rFont val="MingLiU"/>
        <family val="3"/>
      </rPr>
      <t>基本支出</t>
    </r>
  </si>
  <si>
    <r>
      <rPr>
        <sz val="9"/>
        <rFont val="MingLiU"/>
        <family val="3"/>
      </rPr>
      <t>项目支出</t>
    </r>
  </si>
  <si>
    <t>年度总体目标</t>
  </si>
  <si>
    <r>
      <rPr>
        <sz val="9"/>
        <rFont val="MingLiU"/>
        <family val="3"/>
      </rPr>
      <t>预期目标</t>
    </r>
  </si>
  <si>
    <r>
      <rPr>
        <sz val="9"/>
        <rFont val="MingLiU"/>
        <family val="3"/>
      </rPr>
      <t>实际完成情况</t>
    </r>
  </si>
  <si>
    <t>（1）积极构建产业体系，着力夯实经济发展的坚实根基。
（2）防范化解风险隐患，着力营造经济发展的稳定环境。
（3）努力提升城市品质，积极打造宜居宜业的州府新城。
（4）全面推进改革创新，着力激活经济发展的动力源泉。
（5）强化为企服务意识，着力营造亲商护商的营商环境。</t>
  </si>
  <si>
    <t xml:space="preserve">   2022年以习近平新时代中国特色社会主义思想为指导，在州委州政府的正确领导下，本部门多措并举加强党风廉政建设，深化落实全面从严治党主体责任，从明确责任、加强教育、完善机制、加强监督等方面全面推进党风廉政建设，强化党员干部党规党纪意识，坚决遏制干部不尽责、不作为、乱作为现象的发生。紧紧围绕州委、州政府的决策部署，加快“五好”园区建设，推动经济高质量发展。经济运行稳中提质。全年实现地区GDP 84.6亿元，同比增长4.5%；预计完成固定资产投资54.5亿元，同比增长1.8%；预计规模工业增加值同比增长8%；预计完成技工贸收入221亿元，同比增长10%；实现地方财政收入3.87亿元，同比下降32%；预计引进省外境内资金30.08亿元，同比增长20.32%；</t>
  </si>
  <si>
    <t>绩效指标</t>
  </si>
  <si>
    <r>
      <rPr>
        <sz val="9"/>
        <rFont val="MingLiU"/>
        <family val="3"/>
      </rPr>
      <t>一级指标</t>
    </r>
  </si>
  <si>
    <r>
      <rPr>
        <sz val="9"/>
        <rFont val="MingLiU"/>
        <family val="3"/>
      </rPr>
      <t>二级指标</t>
    </r>
  </si>
  <si>
    <r>
      <rPr>
        <sz val="9"/>
        <rFont val="MingLiU"/>
        <family val="3"/>
      </rPr>
      <t>三级指标</t>
    </r>
  </si>
  <si>
    <t>年度指标值</t>
  </si>
  <si>
    <t>实际完成值</t>
  </si>
  <si>
    <t>偏差原因分析及改进措施</t>
  </si>
  <si>
    <t>产出指标 （50 分）</t>
  </si>
  <si>
    <t>数量指标</t>
  </si>
  <si>
    <t>重点工作完成率</t>
  </si>
  <si>
    <t>2022年度本部门绩效考核评分结果，等级为优.</t>
  </si>
  <si>
    <t>2022年度绩效考核评分等级为优，故不扣分。</t>
  </si>
  <si>
    <t>政府采购执行率</t>
  </si>
  <si>
    <t>政府采购年初预算数1377.86万元，实际采购支出1033.4万。实际执行率75%，扣1分。</t>
  </si>
  <si>
    <t>高新企业认定</t>
  </si>
  <si>
    <r>
      <t>争取高新企业认定</t>
    </r>
    <r>
      <rPr>
        <sz val="10"/>
        <rFont val="Arial"/>
        <family val="2"/>
      </rPr>
      <t>15</t>
    </r>
    <r>
      <rPr>
        <sz val="10"/>
        <rFont val="宋体"/>
        <family val="0"/>
      </rPr>
      <t>家以上。</t>
    </r>
  </si>
  <si>
    <t>高新技术企业已认定13家。</t>
  </si>
  <si>
    <t>全年高新技术企业认定13家，未达标2家酌情扣0.5分。</t>
  </si>
  <si>
    <t>招商引资</t>
  </si>
  <si>
    <t>力争引进“三类500强”企业新投资项目1个。</t>
  </si>
  <si>
    <t>全年引进“三类500强”企业新投资项目1个。</t>
  </si>
  <si>
    <t>全年引进“三类500强”企业新投资项目4个，完成年任务400%。</t>
  </si>
  <si>
    <t>创业就业</t>
  </si>
  <si>
    <r>
      <t>2022年城镇新增就业45</t>
    </r>
    <r>
      <rPr>
        <sz val="10"/>
        <rFont val="Arial"/>
        <family val="2"/>
      </rPr>
      <t>0</t>
    </r>
    <r>
      <rPr>
        <sz val="10"/>
        <rFont val="宋体"/>
        <family val="0"/>
      </rPr>
      <t>人，失业人员再就业</t>
    </r>
    <r>
      <rPr>
        <sz val="10"/>
        <rFont val="Arial"/>
        <family val="2"/>
      </rPr>
      <t>170</t>
    </r>
    <r>
      <rPr>
        <sz val="10"/>
        <rFont val="宋体"/>
        <family val="0"/>
      </rPr>
      <t>人。</t>
    </r>
  </si>
  <si>
    <r>
      <t>2022</t>
    </r>
    <r>
      <rPr>
        <sz val="10"/>
        <rFont val="宋体"/>
        <family val="0"/>
      </rPr>
      <t>年城镇新增就业</t>
    </r>
    <r>
      <rPr>
        <sz val="10"/>
        <rFont val="Arial"/>
        <family val="2"/>
      </rPr>
      <t>477</t>
    </r>
    <r>
      <rPr>
        <sz val="10"/>
        <rFont val="宋体"/>
        <family val="0"/>
      </rPr>
      <t>人，失业人员再就业</t>
    </r>
    <r>
      <rPr>
        <sz val="10"/>
        <rFont val="Arial"/>
        <family val="2"/>
      </rPr>
      <t>180</t>
    </r>
    <r>
      <rPr>
        <sz val="10"/>
        <rFont val="宋体"/>
        <family val="0"/>
      </rPr>
      <t>人。</t>
    </r>
  </si>
  <si>
    <t>产出指标</t>
  </si>
  <si>
    <t>质量指标</t>
  </si>
  <si>
    <t>产业结构</t>
  </si>
  <si>
    <t>产业结构合理</t>
  </si>
  <si>
    <r>
      <t>全全力推进“一主三特”产业体系建设，新增产值过亿工业企业3家，新申报规模以上工业企业15家，工业增加值占GDP的比重达60%以上，工业经济对GDP增长的贡献率超过70%。</t>
    </r>
    <r>
      <rPr>
        <sz val="10"/>
        <color indexed="8"/>
        <rFont val="宋体"/>
        <family val="0"/>
      </rPr>
      <t>产业结</t>
    </r>
    <r>
      <rPr>
        <sz val="10"/>
        <color indexed="8"/>
        <rFont val="仿宋_GB2312"/>
        <family val="3"/>
      </rPr>
      <t>构较合理。</t>
    </r>
  </si>
  <si>
    <t>营商环境</t>
  </si>
  <si>
    <t>营商环境优化排名</t>
  </si>
  <si>
    <t>荣获全州深化“放管服”改革优化营商环境年度考核第一名。</t>
  </si>
  <si>
    <t>时效指标</t>
  </si>
  <si>
    <t>重点工作完成及时性</t>
  </si>
  <si>
    <t>2022年12月31日前完成。</t>
  </si>
  <si>
    <t>已在2022年12月31日前完成</t>
  </si>
  <si>
    <t>自评优秀，未作扣分。</t>
  </si>
  <si>
    <t>部门预决算信息公开</t>
  </si>
  <si>
    <t>按规定及时公开</t>
  </si>
  <si>
    <t>已按规定及时公开</t>
  </si>
  <si>
    <t>成本指标</t>
  </si>
  <si>
    <t>在职人员控制率</t>
  </si>
  <si>
    <r>
      <rPr>
        <sz val="10"/>
        <rFont val="SimSun"/>
        <family val="0"/>
      </rPr>
      <t>≦</t>
    </r>
    <r>
      <rPr>
        <sz val="10"/>
        <rFont val="宋体"/>
        <family val="0"/>
      </rPr>
      <t>100%</t>
    </r>
  </si>
  <si>
    <r>
      <t>“</t>
    </r>
    <r>
      <rPr>
        <sz val="9"/>
        <rFont val="MingLiU"/>
        <family val="3"/>
      </rPr>
      <t>三</t>
    </r>
    <r>
      <rPr>
        <sz val="9"/>
        <rFont val="宋体"/>
        <family val="0"/>
      </rPr>
      <t>公经费</t>
    </r>
    <r>
      <rPr>
        <sz val="9"/>
        <rFont val="MingLiU"/>
        <family val="3"/>
      </rPr>
      <t>”</t>
    </r>
    <r>
      <rPr>
        <sz val="9"/>
        <rFont val="宋体"/>
        <family val="0"/>
      </rPr>
      <t>控制率</t>
    </r>
  </si>
  <si>
    <t>≦100%</t>
  </si>
  <si>
    <t>“三公经费”年初预算49.6万元，实际支出49.41万元，控制率为99.61%。</t>
  </si>
  <si>
    <t>公用经费控制率</t>
  </si>
  <si>
    <t>年初公用经费预算数为402.1万元，实际决算数为281.45万</t>
  </si>
  <si>
    <t>效益指标 （30 分）</t>
  </si>
  <si>
    <t>经济效益指标</t>
  </si>
  <si>
    <t>生产总值（GDP)</t>
  </si>
  <si>
    <t>同比增长8%</t>
  </si>
  <si>
    <t>2022年实现GDP 84.6亿元，同比增长4.5%。</t>
  </si>
  <si>
    <r>
      <t>未完成目标，扣</t>
    </r>
    <r>
      <rPr>
        <sz val="10"/>
        <rFont val="Arial"/>
        <family val="2"/>
      </rPr>
      <t>2</t>
    </r>
    <r>
      <rPr>
        <sz val="10"/>
        <rFont val="宋体"/>
        <family val="0"/>
      </rPr>
      <t>分。</t>
    </r>
  </si>
  <si>
    <t>固定资产投资</t>
  </si>
  <si>
    <t>全年完成固定资产投资54.5亿元，同比增长1.8%。</t>
  </si>
  <si>
    <r>
      <t>未完成目标，扣</t>
    </r>
    <r>
      <rPr>
        <sz val="10"/>
        <rFont val="Arial"/>
        <family val="2"/>
      </rPr>
      <t>2.5</t>
    </r>
    <r>
      <rPr>
        <sz val="10"/>
        <rFont val="宋体"/>
        <family val="0"/>
      </rPr>
      <t>分。</t>
    </r>
  </si>
  <si>
    <t>规模工业增加值</t>
  </si>
  <si>
    <t>2022年完成规模工业增加值同比增长8.2%。</t>
  </si>
  <si>
    <t>财政总收入</t>
  </si>
  <si>
    <t>实现财政总收入 3.88亿元，同比下降32%。</t>
  </si>
  <si>
    <t>未完成目标，扣4分。</t>
  </si>
  <si>
    <t>技工贸收入</t>
  </si>
  <si>
    <t>同比增长10%</t>
  </si>
  <si>
    <t>2022年完成技工贸收入221亿元，同比增长10%。</t>
  </si>
  <si>
    <t>省外境内招商到位资金</t>
  </si>
  <si>
    <t>同比增长12%</t>
  </si>
  <si>
    <t>引进省外境内资金30.08亿元，同比增长20.32%</t>
  </si>
  <si>
    <t>进出口总额</t>
  </si>
  <si>
    <t>进出口总额13.5亿元，同比增长20%。</t>
  </si>
  <si>
    <r>
      <rPr>
        <sz val="9"/>
        <rFont val="宋体"/>
        <family val="0"/>
      </rPr>
      <t>可持续影</t>
    </r>
    <r>
      <rPr>
        <sz val="9"/>
        <rFont val="宋体"/>
        <family val="0"/>
      </rPr>
      <t>响指标</t>
    </r>
  </si>
  <si>
    <t>优化营商环境，提高经济发展活力。</t>
  </si>
  <si>
    <t>优化营商环境，持续促进本地区经济发展、繁荣地方经济。</t>
  </si>
  <si>
    <t>全面推行“三化六制”，不断提升行政审批效率，“非接触式服务”、企业开办“零成本”“零费用”等工作走在全州前列，实现政务服务事项“集中办、快速办、帮代办、零开办、网上办”。</t>
  </si>
  <si>
    <r>
      <rPr>
        <sz val="9"/>
        <rFont val="宋体"/>
        <family val="0"/>
      </rPr>
      <t>满意度</t>
    </r>
    <r>
      <rPr>
        <sz val="9"/>
        <rFont val="MingLiU"/>
        <family val="3"/>
      </rPr>
      <t xml:space="preserve"> </t>
    </r>
    <r>
      <rPr>
        <sz val="9"/>
        <rFont val="宋体"/>
        <family val="0"/>
      </rPr>
      <t>指标</t>
    </r>
    <r>
      <rPr>
        <sz val="9"/>
        <rFont val="MingLiU"/>
        <family val="3"/>
      </rPr>
      <t xml:space="preserve"> </t>
    </r>
    <r>
      <rPr>
        <sz val="9"/>
        <rFont val="宋体"/>
        <family val="0"/>
      </rPr>
      <t>（</t>
    </r>
    <r>
      <rPr>
        <sz val="9"/>
        <rFont val="Times New Roman"/>
        <family val="1"/>
      </rPr>
      <t xml:space="preserve">10 </t>
    </r>
    <r>
      <rPr>
        <sz val="9"/>
        <rFont val="宋体"/>
        <family val="0"/>
      </rPr>
      <t>分）</t>
    </r>
  </si>
  <si>
    <t>服务对象满意度指标</t>
  </si>
  <si>
    <t>服务对象满意度</t>
  </si>
  <si>
    <t>90%以上</t>
  </si>
  <si>
    <r>
      <rPr>
        <sz val="9"/>
        <rFont val="宋体"/>
        <family val="0"/>
      </rPr>
      <t>总</t>
    </r>
    <r>
      <rPr>
        <sz val="9"/>
        <rFont val="MingLiU"/>
        <family val="3"/>
      </rPr>
      <t xml:space="preserve"> </t>
    </r>
    <r>
      <rPr>
        <sz val="9"/>
        <rFont val="宋体"/>
        <family val="0"/>
      </rPr>
      <t>分</t>
    </r>
  </si>
  <si>
    <r>
      <rPr>
        <sz val="11"/>
        <rFont val="宋体"/>
        <family val="0"/>
      </rPr>
      <t>单位负责人签字：</t>
    </r>
    <r>
      <rPr>
        <sz val="11"/>
        <rFont val="MingLiU"/>
        <family val="3"/>
      </rPr>
      <t xml:space="preserve">            </t>
    </r>
    <r>
      <rPr>
        <sz val="11"/>
        <rFont val="宋体"/>
        <family val="0"/>
      </rPr>
      <t xml:space="preserve">填表人：     </t>
    </r>
    <r>
      <rPr>
        <sz val="11"/>
        <rFont val="MingLiU"/>
        <family val="3"/>
      </rPr>
      <t xml:space="preserve">      </t>
    </r>
    <r>
      <rPr>
        <sz val="11"/>
        <rFont val="宋体"/>
        <family val="0"/>
      </rPr>
      <t>联系电话：</t>
    </r>
    <r>
      <rPr>
        <sz val="11"/>
        <rFont val="MingLiU"/>
        <family val="3"/>
      </rPr>
      <t xml:space="preserve">          </t>
    </r>
    <r>
      <rPr>
        <sz val="11"/>
        <rFont val="宋体"/>
        <family val="0"/>
      </rPr>
      <t>填报日期：</t>
    </r>
    <r>
      <rPr>
        <sz val="11"/>
        <rFont val="MingLiU"/>
        <family val="3"/>
      </rPr>
      <t xml:space="preserve">     </t>
    </r>
    <r>
      <rPr>
        <sz val="11"/>
        <rFont val="宋体"/>
        <family val="0"/>
      </rPr>
      <t>年</t>
    </r>
    <r>
      <rPr>
        <sz val="11"/>
        <rFont val="MingLiU"/>
        <family val="3"/>
      </rPr>
      <t xml:space="preserve">     </t>
    </r>
    <r>
      <rPr>
        <sz val="11"/>
        <rFont val="宋体"/>
        <family val="0"/>
      </rPr>
      <t>月</t>
    </r>
    <r>
      <rPr>
        <sz val="11"/>
        <rFont val="MingLiU"/>
        <family val="3"/>
      </rPr>
      <t xml:space="preserve">    </t>
    </r>
    <r>
      <rPr>
        <sz val="11"/>
        <rFont val="宋体"/>
        <family val="0"/>
      </rPr>
      <t>日</t>
    </r>
  </si>
  <si>
    <t>附件3-1：</t>
  </si>
  <si>
    <t>州级预算部门项目支出绩效自评表</t>
  </si>
  <si>
    <t>（ 2022年度）</t>
  </si>
  <si>
    <t>项目支出名称</t>
  </si>
  <si>
    <t>环境卫生市场营运</t>
  </si>
  <si>
    <t>主管部门</t>
  </si>
  <si>
    <t>湘西州人民政府</t>
  </si>
  <si>
    <t>实施单位</t>
  </si>
  <si>
    <t>湘西州高新技术产业开发区管理委员会</t>
  </si>
  <si>
    <r>
      <rPr>
        <sz val="10"/>
        <rFont val="宋体"/>
        <family val="0"/>
      </rPr>
      <t>项目资金</t>
    </r>
    <r>
      <rPr>
        <sz val="10"/>
        <rFont val="MingLiU"/>
        <family val="3"/>
      </rPr>
      <t xml:space="preserve">            </t>
    </r>
    <r>
      <rPr>
        <sz val="10"/>
        <rFont val="宋体"/>
        <family val="0"/>
      </rPr>
      <t>（万元）</t>
    </r>
  </si>
  <si>
    <t>分值</t>
  </si>
  <si>
    <t>执行率</t>
  </si>
  <si>
    <t>得分</t>
  </si>
  <si>
    <t>年度资金总额</t>
  </si>
  <si>
    <t>其中：当年财政拨款</t>
  </si>
  <si>
    <t>上年结转资金</t>
  </si>
  <si>
    <t>其他资金</t>
  </si>
  <si>
    <t>预期目标</t>
  </si>
  <si>
    <t>实际完成情况</t>
  </si>
  <si>
    <t>推动美丽湘西建设、市容市貌提质、交通顽瘴痼疾整治齐头并进，确保城市干净、整洁、有序，努力创建全国文明城市。建设宜居、宜业、宜游、宜养的现代化生态新城。提高城区生活垃圾运输水平、道路清扫质量、公厕管理水平及监管工作，完善垃圾分类回收、密闭运输、集中处理。</t>
  </si>
  <si>
    <t>湘西高新区严格按照创建工作的标准和要求，层层落实责任，精心组织，周密部署，狠下功夫，市容市貌质量得到提升，确保城市环境卫生、市政设施维护再上新台阶，城市品质再提升。为建设美丽湘西和创建全国文明城市奠定了基础。</t>
  </si>
  <si>
    <t>一级指标</t>
  </si>
  <si>
    <t>二级指标</t>
  </si>
  <si>
    <t>三级指标</t>
  </si>
  <si>
    <r>
      <rPr>
        <sz val="10"/>
        <rFont val="宋体"/>
        <family val="0"/>
      </rPr>
      <t>偏差原因分析及</t>
    </r>
    <r>
      <rPr>
        <sz val="10"/>
        <rFont val="MingLiU"/>
        <family val="3"/>
      </rPr>
      <t xml:space="preserve"> </t>
    </r>
    <r>
      <rPr>
        <sz val="10"/>
        <rFont val="宋体"/>
        <family val="0"/>
      </rPr>
      <t>改进措施</t>
    </r>
  </si>
  <si>
    <r>
      <t>产出指标</t>
    </r>
    <r>
      <rPr>
        <sz val="10"/>
        <rFont val="MingLiU"/>
        <family val="3"/>
      </rPr>
      <t xml:space="preserve"> </t>
    </r>
    <r>
      <rPr>
        <sz val="10"/>
        <rFont val="宋体"/>
        <family val="0"/>
      </rPr>
      <t>（</t>
    </r>
    <r>
      <rPr>
        <sz val="10"/>
        <rFont val="MingLiU"/>
        <family val="3"/>
      </rPr>
      <t>50</t>
    </r>
    <r>
      <rPr>
        <sz val="10"/>
        <rFont val="宋体"/>
        <family val="0"/>
      </rPr>
      <t>分）</t>
    </r>
  </si>
  <si>
    <t>项目资金到位比率</t>
  </si>
  <si>
    <t>清洁宜居美观有序</t>
  </si>
  <si>
    <t>效果明显</t>
  </si>
  <si>
    <t>有提升空间</t>
  </si>
  <si>
    <t>绩效目标完成及时率</t>
  </si>
  <si>
    <t>2022年度绩效目标在2022年12月31日前100%完成。</t>
  </si>
  <si>
    <t>预算支出控制</t>
  </si>
  <si>
    <t>部门整体支出控制在预算内。</t>
  </si>
  <si>
    <t>总支出控制在预算范围内。</t>
  </si>
  <si>
    <r>
      <rPr>
        <sz val="10"/>
        <rFont val="MingLiU"/>
        <family val="3"/>
      </rPr>
      <t xml:space="preserve">效益指标 </t>
    </r>
    <r>
      <rPr>
        <sz val="10"/>
        <rFont val="Times New Roman"/>
        <family val="1"/>
      </rPr>
      <t xml:space="preserve">（30 </t>
    </r>
    <r>
      <rPr>
        <sz val="10"/>
        <rFont val="MingLiU"/>
        <family val="3"/>
      </rPr>
      <t>分）</t>
    </r>
  </si>
  <si>
    <t>生态效
益指标</t>
  </si>
  <si>
    <t>环境生态平衡</t>
  </si>
  <si>
    <t>无环境污染，生态平衡。</t>
  </si>
  <si>
    <t>无环境污染，生态达到平衡。</t>
  </si>
  <si>
    <t>社会效益指标</t>
  </si>
  <si>
    <t>优化环境，改善民生，顺应民意，城市经济与环境效益协调发展</t>
  </si>
  <si>
    <t>提高道路清扫及垃圾运输效率，社会反响良好，解决城区存在脏乱差的问题。</t>
  </si>
  <si>
    <t>全面提高了道路清扫及垃圾运输效率，社会反响良好，解决了城区存在脏乱差的问题。</t>
  </si>
  <si>
    <t>有改善空间，酌情扣2分</t>
  </si>
  <si>
    <t>可持续影响指标</t>
  </si>
  <si>
    <t>社会环境优美，山青水绿，具有可持续性</t>
  </si>
  <si>
    <t>可持续性发展效果好。</t>
  </si>
  <si>
    <r>
      <t>满意度指标</t>
    </r>
    <r>
      <rPr>
        <sz val="10"/>
        <rFont val="MingLiU"/>
        <family val="3"/>
      </rPr>
      <t xml:space="preserve"> 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 xml:space="preserve">10 </t>
    </r>
    <r>
      <rPr>
        <sz val="10"/>
        <rFont val="宋体"/>
        <family val="0"/>
      </rPr>
      <t>分）</t>
    </r>
  </si>
  <si>
    <r>
      <rPr>
        <sz val="10"/>
        <rFont val="Arial"/>
        <family val="2"/>
      </rPr>
      <t>90%</t>
    </r>
    <r>
      <rPr>
        <sz val="10"/>
        <rFont val="宋体"/>
        <family val="0"/>
      </rPr>
      <t>以上</t>
    </r>
  </si>
  <si>
    <t>总分</t>
  </si>
  <si>
    <t>说明：此表项目支出不包括财政部门要求单独进行项目支出绩效自评项目，每个一级项目支出填写一张项目支出绩效自评表。</t>
  </si>
  <si>
    <r>
      <rPr>
        <sz val="11"/>
        <rFont val="宋体"/>
        <family val="0"/>
      </rPr>
      <t>单位负责人签字：</t>
    </r>
    <r>
      <rPr>
        <sz val="11"/>
        <rFont val="MingLiU"/>
        <family val="3"/>
      </rPr>
      <t xml:space="preserve">               </t>
    </r>
    <r>
      <rPr>
        <sz val="11"/>
        <rFont val="宋体"/>
        <family val="0"/>
      </rPr>
      <t>填表人：</t>
    </r>
    <r>
      <rPr>
        <sz val="11"/>
        <rFont val="MingLiU"/>
        <family val="3"/>
      </rPr>
      <t xml:space="preserve">         </t>
    </r>
    <r>
      <rPr>
        <sz val="11"/>
        <rFont val="宋体"/>
        <family val="0"/>
      </rPr>
      <t>联系电话：</t>
    </r>
    <r>
      <rPr>
        <sz val="11"/>
        <rFont val="MingLiU"/>
        <family val="3"/>
      </rPr>
      <t xml:space="preserve">           </t>
    </r>
    <r>
      <rPr>
        <sz val="11"/>
        <rFont val="宋体"/>
        <family val="0"/>
      </rPr>
      <t>填报日期：</t>
    </r>
    <r>
      <rPr>
        <sz val="11"/>
        <rFont val="MingLiU"/>
        <family val="3"/>
      </rPr>
      <t xml:space="preserve">      </t>
    </r>
    <r>
      <rPr>
        <sz val="11"/>
        <rFont val="宋体"/>
        <family val="0"/>
      </rPr>
      <t>年</t>
    </r>
    <r>
      <rPr>
        <sz val="11"/>
        <rFont val="MingLiU"/>
        <family val="3"/>
      </rPr>
      <t xml:space="preserve">     </t>
    </r>
    <r>
      <rPr>
        <sz val="11"/>
        <rFont val="宋体"/>
        <family val="0"/>
      </rPr>
      <t>月</t>
    </r>
    <r>
      <rPr>
        <sz val="11"/>
        <rFont val="MingLiU"/>
        <family val="3"/>
      </rPr>
      <t xml:space="preserve">     </t>
    </r>
    <r>
      <rPr>
        <sz val="11"/>
        <rFont val="宋体"/>
        <family val="0"/>
      </rPr>
      <t>日</t>
    </r>
  </si>
  <si>
    <t>附件3-2：</t>
  </si>
  <si>
    <t>园区学校项目建设</t>
  </si>
  <si>
    <r>
      <rPr>
        <sz val="9"/>
        <rFont val="MingLiU"/>
        <family val="3"/>
      </rPr>
      <t>主管部门</t>
    </r>
  </si>
  <si>
    <r>
      <rPr>
        <sz val="9"/>
        <rFont val="MingLiU"/>
        <family val="3"/>
      </rPr>
      <t>实施单位</t>
    </r>
  </si>
  <si>
    <r>
      <rPr>
        <sz val="9"/>
        <rFont val="MingLiU"/>
        <family val="3"/>
      </rPr>
      <t>其中：当年财政拨款</t>
    </r>
  </si>
  <si>
    <r>
      <rPr>
        <sz val="9"/>
        <rFont val="MingLiU"/>
        <family val="3"/>
      </rPr>
      <t>上年结转资金</t>
    </r>
  </si>
  <si>
    <t>完善高新区已建校园附属工程设施建设，新建一批学校、幼儿园项目，高标准、严要求、快建设，进一步打造“高新教育”品牌。</t>
  </si>
  <si>
    <t>完成溶江小学扩建，及仁安、碧桂园、恒大等住宅小区幼儿园，湾溪小学、营盘中学、营盘小学等项目当年的基础建设任务。</t>
  </si>
  <si>
    <r>
      <rPr>
        <sz val="9"/>
        <rFont val="MingLiU"/>
        <family val="3"/>
      </rPr>
      <t>绩效指标</t>
    </r>
  </si>
  <si>
    <r>
      <rPr>
        <sz val="9"/>
        <rFont val="宋体"/>
        <family val="0"/>
      </rPr>
      <t>偏差原因分析及</t>
    </r>
    <r>
      <rPr>
        <sz val="9"/>
        <rFont val="MingLiU"/>
        <family val="3"/>
      </rPr>
      <t xml:space="preserve"> </t>
    </r>
    <r>
      <rPr>
        <sz val="9"/>
        <rFont val="宋体"/>
        <family val="0"/>
      </rPr>
      <t>改进措施</t>
    </r>
  </si>
  <si>
    <r>
      <t>产出指标</t>
    </r>
    <r>
      <rPr>
        <sz val="9"/>
        <rFont val="MingLiU"/>
        <family val="3"/>
      </rPr>
      <t xml:space="preserve"> </t>
    </r>
    <r>
      <rPr>
        <sz val="9"/>
        <rFont val="宋体"/>
        <family val="0"/>
      </rPr>
      <t>（</t>
    </r>
    <r>
      <rPr>
        <sz val="9"/>
        <rFont val="MingLiU"/>
        <family val="3"/>
      </rPr>
      <t>50</t>
    </r>
    <r>
      <rPr>
        <sz val="9"/>
        <rFont val="宋体"/>
        <family val="0"/>
      </rPr>
      <t>分）</t>
    </r>
  </si>
  <si>
    <r>
      <rPr>
        <sz val="9"/>
        <rFont val="MingLiU"/>
        <family val="3"/>
      </rPr>
      <t>质量指标</t>
    </r>
  </si>
  <si>
    <t>学校标准建设各项指标达标</t>
  </si>
  <si>
    <t>已在2022年12月31日前完成。</t>
  </si>
  <si>
    <t>全年总支出控制在预算范围内。</t>
  </si>
  <si>
    <t>合理配置教育资源，教育成本和教育成果配比</t>
  </si>
  <si>
    <t>合理配置教育资源，教育成本和教育成果配比最优化。</t>
  </si>
  <si>
    <t>合理配置教育资源，教育成本和教育成果配比得到最大优化。</t>
  </si>
  <si>
    <r>
      <t>有提升空间，酌情扣</t>
    </r>
    <r>
      <rPr>
        <sz val="10"/>
        <rFont val="Arial"/>
        <family val="2"/>
      </rPr>
      <t>1</t>
    </r>
    <r>
      <rPr>
        <sz val="10"/>
        <rFont val="宋体"/>
        <family val="0"/>
      </rPr>
      <t>分</t>
    </r>
  </si>
  <si>
    <t>基础教育布局合理性</t>
  </si>
  <si>
    <t>优化教育布局及结构，扩大基础教育办学能力，缓解学生就学压力。</t>
  </si>
  <si>
    <t>进一步优化教育资源配置、改善教育结构体系、缓解了学生就学压力。</t>
  </si>
  <si>
    <r>
      <rPr>
        <sz val="9"/>
        <rFont val="MingLiU"/>
        <family val="3"/>
      </rPr>
      <t>可持续影 响指标</t>
    </r>
  </si>
  <si>
    <t>满足社会对教育服务和人才培养的需求</t>
  </si>
  <si>
    <t>改善办学条件，提高办学质量，满足人才培养的需求。</t>
  </si>
  <si>
    <t>2021年办学条件得到进一步改善，教学环境和教学质量得到较大提高，为培养人才奠定基础。</t>
  </si>
  <si>
    <r>
      <rPr>
        <sz val="9"/>
        <rFont val="MingLiU"/>
        <family val="3"/>
      </rPr>
      <t>满意度 指标 （</t>
    </r>
    <r>
      <rPr>
        <sz val="9"/>
        <rFont val="Times New Roman"/>
        <family val="1"/>
      </rPr>
      <t xml:space="preserve">10 </t>
    </r>
    <r>
      <rPr>
        <sz val="9"/>
        <rFont val="MingLiU"/>
        <family val="3"/>
      </rPr>
      <t>分）</t>
    </r>
  </si>
  <si>
    <r>
      <rPr>
        <sz val="9"/>
        <rFont val="MingLiU"/>
        <family val="3"/>
      </rPr>
      <t>服务对象 满意度指 标</t>
    </r>
  </si>
  <si>
    <t>附件3-3：</t>
  </si>
  <si>
    <t>智慧园区建设</t>
  </si>
  <si>
    <t>开展“互联网+”智慧平台建设，实现现代化办公、智能化管理。完成园区提质改造对提高园区产业集聚能力、企业经济竞争力、园区可持续发展具有重要意义。</t>
  </si>
  <si>
    <t>完成了办公室网络平台建设、公安分局智能交通设备升级、智慧园区应管通2.0改造升级、码上通小程序升级。</t>
  </si>
  <si>
    <r>
      <rPr>
        <sz val="10"/>
        <rFont val="宋体"/>
        <family val="0"/>
      </rPr>
      <t>偏差原因分析及</t>
    </r>
    <r>
      <rPr>
        <sz val="10"/>
        <rFont val="宋体"/>
        <family val="0"/>
      </rPr>
      <t>改进措施</t>
    </r>
  </si>
  <si>
    <t>开展一体化政务服务平台建设及机房维护，保障智慧园区信息化需要。</t>
  </si>
  <si>
    <t>办公室网络平台改造、公安分局智能交通设备升级、智慧园区应管通2.0改造升级、码上通小程序升级。</t>
  </si>
  <si>
    <t>完成了办公室网络平台改造、公安分局智能交通设备升级、智慧园区应管通2.0改造升级、码上通小程序升级。</t>
  </si>
  <si>
    <t>经济效
益指标</t>
  </si>
  <si>
    <t>实现园区管理更加现代化、智能化。                     保障机关部门信息化建设需要。</t>
  </si>
  <si>
    <t>弥补管理不足，使园区的运营管理更加规范与高效。</t>
  </si>
  <si>
    <t>园区的运营管理更加规范与高效得以凸现。</t>
  </si>
  <si>
    <t>提升园区形象，改善城市生态环境，建立长期竞争优势</t>
  </si>
  <si>
    <t>社会口碑提升</t>
  </si>
  <si>
    <t>社会口碑进一步提升。</t>
  </si>
  <si>
    <t>智慧化建设已为园区及园区企业打造经济与品牌双效益的有力武器，智慧园区建设将成为新一代园区竞争的焦点。</t>
  </si>
  <si>
    <t>顺应智慧城市发展方向，推动新型战略产业发展，可持续发展效果好。</t>
  </si>
  <si>
    <r>
      <t>满意度</t>
    </r>
    <r>
      <rPr>
        <sz val="10"/>
        <rFont val="MingLiU"/>
        <family val="3"/>
      </rPr>
      <t xml:space="preserve"> </t>
    </r>
    <r>
      <rPr>
        <sz val="10"/>
        <rFont val="宋体"/>
        <family val="0"/>
      </rPr>
      <t>指标</t>
    </r>
    <r>
      <rPr>
        <sz val="10"/>
        <rFont val="MingLiU"/>
        <family val="3"/>
      </rPr>
      <t xml:space="preserve"> 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 xml:space="preserve">10 </t>
    </r>
    <r>
      <rPr>
        <sz val="10"/>
        <rFont val="宋体"/>
        <family val="0"/>
      </rPr>
      <t>分）</t>
    </r>
  </si>
  <si>
    <t>服务对象 满意度指 标</t>
  </si>
  <si>
    <t>附件3-4：</t>
  </si>
  <si>
    <t>州级预算部门政府性基金预算支出绩效自评表</t>
  </si>
  <si>
    <t>城市配套建设及公共设施维护改造</t>
  </si>
  <si>
    <r>
      <rPr>
        <sz val="9"/>
        <rFont val="宋体"/>
        <family val="0"/>
      </rPr>
      <t>项目资金</t>
    </r>
    <r>
      <rPr>
        <sz val="9"/>
        <rFont val="MingLiU"/>
        <family val="3"/>
      </rPr>
      <t xml:space="preserve">            </t>
    </r>
    <r>
      <rPr>
        <sz val="9"/>
        <rFont val="宋体"/>
        <family val="0"/>
      </rPr>
      <t>（万元）</t>
    </r>
  </si>
  <si>
    <t>加快调规扩区，推进园区扩容提质，全面提升“州府新城”的承载力、辐射力、带动力，提升城市品质。完成年初制定的城市配套建设任务数，确保市政设施完好、功能齐全，给市民营造一个和谐的生活氛围。</t>
  </si>
  <si>
    <t>公用事业中心将市政设施维护作为主要工作，不断探索市政管理工作的新举措、新模式。通过加强对城区主次干道、车行道、人行道、公园（广场）等采取巡查发现、问题交办、及时处置举措，并实行有计划、分步骤的维护与管理，变被动处置为主动维护，确保城区市政设施完善。今年以来，修复人行道石板1102㎡，路缘石215米，路面破损维修1920㎡、盲道辅助设施7处、修复道路护栏261米，安装人行道挡车杆370根，疏通雨污水管道1600余米，清理道路雨污水井淤泥和安置区化粪池2800m³，疏通道路雨水口146个，修复检查井33座，维修污水泵站4次，树池维修34个，道路中间绿化隔离维修112米。受理社区及市民路灯故障报修电话133次，路灯故障维修200处，维修路灯763盏，更换灯泡3000颗，排除线路故障97处，修复路灯专用管线600米。</t>
  </si>
  <si>
    <t>项目资金到位率</t>
  </si>
  <si>
    <t>城市公共服务设施规划设计建设合理</t>
  </si>
  <si>
    <t>改善人居环境，增强城市综合承载能力，提高城市运行效率高。</t>
  </si>
  <si>
    <t>逐步改善人居环境，增强城市综合承载能力增强，有效地提高城市运行效率。</t>
  </si>
  <si>
    <t>有进一步改善和发展空间</t>
  </si>
  <si>
    <r>
      <rPr>
        <sz val="9"/>
        <rFont val="MingLiU"/>
        <family val="3"/>
      </rPr>
      <t xml:space="preserve">效益指标 </t>
    </r>
    <r>
      <rPr>
        <sz val="9"/>
        <rFont val="Times New Roman"/>
        <family val="1"/>
      </rPr>
      <t xml:space="preserve">（30 </t>
    </r>
    <r>
      <rPr>
        <sz val="9"/>
        <rFont val="MingLiU"/>
        <family val="3"/>
      </rPr>
      <t>分）</t>
    </r>
  </si>
  <si>
    <t>吸引资金，招商引资</t>
  </si>
  <si>
    <t>引进“三类500强”企业新投资项目1个。</t>
  </si>
  <si>
    <t>引进“三类500强”企业新投资项目4个，完成任务率400%。</t>
  </si>
  <si>
    <t>完善市政基础设施建设，建设宜居、宜业、宜游、宜养的现代化生态新城</t>
  </si>
  <si>
    <t>年内市政基础设施建设目标基本完成。</t>
  </si>
  <si>
    <t>市政基础设施建设基本完成，民众口碑好。</t>
  </si>
  <si>
    <t>为经济社会发展提供强有力的基础支撑，对保障、服务国计民生具有重要的意义</t>
  </si>
  <si>
    <t>自然、经济、社会协调可持续发展效果明显。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</si>
</sst>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;;;\ \ \ @"/>
    <numFmt numFmtId="178" formatCode="#,##0.0000"/>
  </numFmts>
  <fonts count="49"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sz val="17"/>
      <name val="宋体"/>
      <family val="0"/>
    </font>
    <font>
      <sz val="17"/>
      <name val="MingLiU"/>
      <family val="3"/>
    </font>
    <font>
      <sz val="15"/>
      <name val="MingLiU"/>
      <family val="3"/>
    </font>
    <font>
      <sz val="9"/>
      <name val="MingLiU"/>
      <family val="3"/>
    </font>
    <font>
      <sz val="1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name val="MingLiU"/>
      <family val="3"/>
    </font>
    <font>
      <b/>
      <sz val="9"/>
      <name val="Times New Roman"/>
      <family val="1"/>
    </font>
    <font>
      <b/>
      <sz val="10"/>
      <name val="Arial"/>
      <family val="2"/>
    </font>
    <font>
      <sz val="10"/>
      <name val="MingLiU"/>
      <family val="3"/>
    </font>
    <font>
      <b/>
      <sz val="10"/>
      <name val="MingLiU"/>
      <family val="3"/>
    </font>
    <font>
      <b/>
      <sz val="10"/>
      <name val="Times New Roman"/>
      <family val="1"/>
    </font>
    <font>
      <sz val="10"/>
      <color indexed="8"/>
      <name val="宋体"/>
      <family val="0"/>
    </font>
    <font>
      <sz val="15"/>
      <name val="宋体"/>
      <family val="0"/>
    </font>
    <font>
      <sz val="8"/>
      <name val="MingLiU"/>
      <family val="3"/>
    </font>
    <font>
      <sz val="10"/>
      <color indexed="8"/>
      <name val="仿宋_GB2312"/>
      <family val="3"/>
    </font>
    <font>
      <sz val="10"/>
      <name val="SimSun"/>
      <family val="0"/>
    </font>
    <font>
      <b/>
      <sz val="12"/>
      <name val="宋体"/>
      <family val="0"/>
    </font>
    <font>
      <sz val="21"/>
      <name val="宋体"/>
      <family val="0"/>
    </font>
    <font>
      <sz val="14"/>
      <name val="SimSun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name val="MingLiU"/>
      <family val="3"/>
    </font>
    <font>
      <b/>
      <sz val="12"/>
      <name val="SimSun"/>
      <family val="0"/>
    </font>
    <font>
      <vertAlign val="superscript"/>
      <sz val="9"/>
      <name val="Times New Roman"/>
      <family val="1"/>
    </font>
    <font>
      <sz val="10"/>
      <color rgb="FF000000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44" fillId="17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44" fillId="19" borderId="0" applyNumberFormat="0" applyBorder="0" applyAlignment="0" applyProtection="0"/>
    <xf numFmtId="0" fontId="44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44" fillId="23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9" xfId="15" applyNumberFormat="1" applyFont="1" applyFill="1" applyBorder="1" applyAlignment="1">
      <alignment horizontal="center" vertical="center"/>
    </xf>
    <xf numFmtId="1" fontId="11" fillId="0" borderId="9" xfId="0" applyNumberFormat="1" applyFont="1" applyFill="1" applyBorder="1" applyAlignment="1">
      <alignment horizontal="center" vertical="center"/>
    </xf>
    <xf numFmtId="10" fontId="2" fillId="0" borderId="9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justify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8" fillId="24" borderId="9" xfId="0" applyFont="1" applyFill="1" applyBorder="1" applyAlignment="1">
      <alignment horizontal="left" vertical="center" wrapText="1"/>
    </xf>
    <xf numFmtId="0" fontId="2" fillId="24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/>
    </xf>
    <xf numFmtId="9" fontId="8" fillId="0" borderId="9" xfId="0" applyNumberFormat="1" applyFont="1" applyFill="1" applyBorder="1" applyAlignment="1">
      <alignment horizontal="center" vertical="center" wrapText="1"/>
    </xf>
    <xf numFmtId="9" fontId="8" fillId="0" borderId="9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10" fontId="8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shrinkToFit="1"/>
    </xf>
    <xf numFmtId="9" fontId="2" fillId="0" borderId="9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1" fontId="14" fillId="0" borderId="9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1" fontId="9" fillId="0" borderId="9" xfId="0" applyNumberFormat="1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horizontal="center" vertical="center"/>
    </xf>
    <xf numFmtId="10" fontId="8" fillId="0" borderId="9" xfId="0" applyNumberFormat="1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center" vertical="center" wrapText="1" shrinkToFit="1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1" fontId="18" fillId="0" borderId="9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/>
    </xf>
    <xf numFmtId="9" fontId="19" fillId="0" borderId="9" xfId="0" applyNumberFormat="1" applyFont="1" applyBorder="1" applyAlignment="1">
      <alignment horizontal="center" vertical="center" wrapText="1"/>
    </xf>
    <xf numFmtId="9" fontId="8" fillId="0" borderId="13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9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9" fontId="8" fillId="0" borderId="17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9" fontId="10" fillId="0" borderId="9" xfId="0" applyNumberFormat="1" applyFont="1" applyFill="1" applyBorder="1" applyAlignment="1">
      <alignment horizontal="center" vertical="center" wrapText="1"/>
    </xf>
    <xf numFmtId="10" fontId="10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10" fontId="23" fillId="0" borderId="9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center" vertical="center"/>
    </xf>
    <xf numFmtId="10" fontId="2" fillId="0" borderId="9" xfId="0" applyNumberFormat="1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177" fontId="19" fillId="0" borderId="9" xfId="0" applyNumberFormat="1" applyFont="1" applyBorder="1" applyAlignment="1">
      <alignment horizontal="left" vertical="center" shrinkToFit="1"/>
    </xf>
    <xf numFmtId="176" fontId="2" fillId="0" borderId="18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 shrinkToFit="1"/>
    </xf>
    <xf numFmtId="0" fontId="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pane xSplit="1" ySplit="6" topLeftCell="B19" activePane="bottomRight" state="frozen"/>
      <selection pane="bottomRight" activeCell="K10" sqref="K10"/>
    </sheetView>
  </sheetViews>
  <sheetFormatPr defaultColWidth="9.75390625" defaultRowHeight="13.5"/>
  <cols>
    <col min="1" max="1" width="42.125" style="1" customWidth="1"/>
    <col min="2" max="2" width="9.375" style="61" customWidth="1"/>
    <col min="3" max="3" width="9.50390625" style="61" customWidth="1"/>
    <col min="4" max="4" width="14.00390625" style="61" customWidth="1"/>
    <col min="5" max="5" width="9.375" style="61" customWidth="1"/>
    <col min="6" max="6" width="9.75390625" style="61" customWidth="1"/>
    <col min="7" max="7" width="8.50390625" style="1" customWidth="1"/>
    <col min="8" max="16384" width="9.75390625" style="1" customWidth="1"/>
  </cols>
  <sheetData>
    <row r="1" spans="1:6" s="1" customFormat="1" ht="14.25">
      <c r="A1" s="86" t="s">
        <v>0</v>
      </c>
      <c r="B1" s="61"/>
      <c r="C1" s="61"/>
      <c r="D1" s="61"/>
      <c r="E1" s="61"/>
      <c r="F1" s="61"/>
    </row>
    <row r="2" spans="2:6" s="1" customFormat="1" ht="12.75">
      <c r="B2" s="61"/>
      <c r="C2" s="61"/>
      <c r="D2" s="61"/>
      <c r="E2" s="61"/>
      <c r="F2" s="61"/>
    </row>
    <row r="3" spans="1:7" s="1" customFormat="1" ht="26.25">
      <c r="A3" s="87" t="s">
        <v>1</v>
      </c>
      <c r="B3" s="87"/>
      <c r="C3" s="87"/>
      <c r="D3" s="87"/>
      <c r="E3" s="87"/>
      <c r="F3" s="87"/>
      <c r="G3" s="87"/>
    </row>
    <row r="4" spans="1:6" s="1" customFormat="1" ht="12.75">
      <c r="A4" s="69" t="s">
        <v>2</v>
      </c>
      <c r="B4" s="61"/>
      <c r="C4" s="61"/>
      <c r="D4" s="61"/>
      <c r="E4" s="61"/>
      <c r="F4" s="61"/>
    </row>
    <row r="5" spans="1:7" s="1" customFormat="1" ht="18" customHeight="1">
      <c r="A5" s="88" t="s">
        <v>3</v>
      </c>
      <c r="B5" s="89" t="s">
        <v>4</v>
      </c>
      <c r="C5" s="89"/>
      <c r="D5" s="89" t="s">
        <v>5</v>
      </c>
      <c r="E5" s="89"/>
      <c r="F5" s="11" t="s">
        <v>6</v>
      </c>
      <c r="G5" s="11"/>
    </row>
    <row r="6" spans="1:7" s="1" customFormat="1" ht="16.5" customHeight="1">
      <c r="A6" s="88"/>
      <c r="B6" s="9">
        <v>162</v>
      </c>
      <c r="C6" s="9"/>
      <c r="D6" s="9">
        <v>139</v>
      </c>
      <c r="E6" s="9"/>
      <c r="F6" s="18">
        <f>D6/B6</f>
        <v>0.8580246913580247</v>
      </c>
      <c r="G6" s="90"/>
    </row>
    <row r="7" spans="1:7" s="1" customFormat="1" ht="27.75" customHeight="1">
      <c r="A7" s="91" t="s">
        <v>7</v>
      </c>
      <c r="B7" s="92" t="s">
        <v>8</v>
      </c>
      <c r="C7" s="92"/>
      <c r="D7" s="92" t="s">
        <v>9</v>
      </c>
      <c r="E7" s="92"/>
      <c r="F7" s="92" t="s">
        <v>10</v>
      </c>
      <c r="G7" s="92"/>
    </row>
    <row r="8" spans="1:7" s="1" customFormat="1" ht="18" customHeight="1">
      <c r="A8" s="91" t="s">
        <v>11</v>
      </c>
      <c r="B8" s="15">
        <v>55.83</v>
      </c>
      <c r="C8" s="15"/>
      <c r="D8" s="15">
        <v>49.6</v>
      </c>
      <c r="E8" s="15"/>
      <c r="F8" s="15">
        <v>49.41</v>
      </c>
      <c r="G8" s="93"/>
    </row>
    <row r="9" spans="1:7" s="1" customFormat="1" ht="18" customHeight="1">
      <c r="A9" s="94" t="s">
        <v>12</v>
      </c>
      <c r="B9" s="15"/>
      <c r="C9" s="15"/>
      <c r="D9" s="15"/>
      <c r="E9" s="15"/>
      <c r="F9" s="15"/>
      <c r="G9" s="15"/>
    </row>
    <row r="10" spans="1:9" s="1" customFormat="1" ht="18" customHeight="1">
      <c r="A10" s="26" t="s">
        <v>13</v>
      </c>
      <c r="B10" s="15"/>
      <c r="C10" s="15"/>
      <c r="D10" s="15"/>
      <c r="E10" s="15"/>
      <c r="F10" s="15"/>
      <c r="G10" s="93"/>
      <c r="I10" s="69"/>
    </row>
    <row r="11" spans="1:7" s="1" customFormat="1" ht="18" customHeight="1">
      <c r="A11" s="26" t="s">
        <v>14</v>
      </c>
      <c r="B11" s="15">
        <v>12.16</v>
      </c>
      <c r="C11" s="15"/>
      <c r="D11" s="15">
        <v>6</v>
      </c>
      <c r="E11" s="15"/>
      <c r="F11" s="15">
        <v>5.98</v>
      </c>
      <c r="G11" s="93"/>
    </row>
    <row r="12" spans="1:7" s="1" customFormat="1" ht="18" customHeight="1">
      <c r="A12" s="94" t="s">
        <v>15</v>
      </c>
      <c r="B12" s="15"/>
      <c r="C12" s="15"/>
      <c r="D12" s="15"/>
      <c r="E12" s="15"/>
      <c r="F12" s="15"/>
      <c r="G12" s="93"/>
    </row>
    <row r="13" spans="1:7" s="1" customFormat="1" ht="18" customHeight="1">
      <c r="A13" s="94" t="s">
        <v>16</v>
      </c>
      <c r="B13" s="15">
        <v>43.67</v>
      </c>
      <c r="C13" s="15"/>
      <c r="D13" s="15">
        <v>43.6</v>
      </c>
      <c r="E13" s="15"/>
      <c r="F13" s="15">
        <v>43.43</v>
      </c>
      <c r="G13" s="93"/>
    </row>
    <row r="14" spans="1:7" s="1" customFormat="1" ht="18" customHeight="1">
      <c r="A14" s="95" t="s">
        <v>17</v>
      </c>
      <c r="B14" s="15">
        <v>18512.65</v>
      </c>
      <c r="C14" s="15"/>
      <c r="D14" s="15">
        <v>18010.77</v>
      </c>
      <c r="E14" s="15"/>
      <c r="F14" s="15">
        <v>16745.61</v>
      </c>
      <c r="G14" s="15"/>
    </row>
    <row r="15" spans="1:7" s="1" customFormat="1" ht="18" customHeight="1">
      <c r="A15" s="96" t="s">
        <v>18</v>
      </c>
      <c r="B15" s="15">
        <v>2395.67</v>
      </c>
      <c r="C15" s="15"/>
      <c r="D15" s="15">
        <v>1988.6</v>
      </c>
      <c r="E15" s="15"/>
      <c r="F15" s="15">
        <v>2090.16</v>
      </c>
      <c r="G15" s="15"/>
    </row>
    <row r="16" spans="1:7" s="1" customFormat="1" ht="18" customHeight="1">
      <c r="A16" s="96" t="s">
        <v>19</v>
      </c>
      <c r="B16" s="97"/>
      <c r="C16" s="98"/>
      <c r="D16" s="97">
        <v>772</v>
      </c>
      <c r="E16" s="98"/>
      <c r="F16" s="97">
        <v>770.93</v>
      </c>
      <c r="G16" s="98"/>
    </row>
    <row r="17" spans="1:7" s="1" customFormat="1" ht="18" customHeight="1">
      <c r="A17" s="96" t="s">
        <v>20</v>
      </c>
      <c r="B17" s="15">
        <v>5207.2</v>
      </c>
      <c r="C17" s="15"/>
      <c r="D17" s="15">
        <v>3690</v>
      </c>
      <c r="E17" s="15"/>
      <c r="F17" s="15">
        <v>3681.54</v>
      </c>
      <c r="G17" s="15"/>
    </row>
    <row r="18" spans="1:7" s="1" customFormat="1" ht="18" customHeight="1">
      <c r="A18" s="96" t="s">
        <v>21</v>
      </c>
      <c r="B18" s="15">
        <v>1074.56</v>
      </c>
      <c r="C18" s="15"/>
      <c r="D18" s="15">
        <v>432</v>
      </c>
      <c r="E18" s="15"/>
      <c r="F18" s="15">
        <v>361.99</v>
      </c>
      <c r="G18" s="15"/>
    </row>
    <row r="19" spans="1:7" s="1" customFormat="1" ht="18" customHeight="1">
      <c r="A19" s="96" t="s">
        <v>22</v>
      </c>
      <c r="B19" s="15">
        <v>89.59</v>
      </c>
      <c r="C19" s="15"/>
      <c r="D19" s="15">
        <v>50</v>
      </c>
      <c r="E19" s="15"/>
      <c r="F19" s="15">
        <v>36.73</v>
      </c>
      <c r="G19" s="15"/>
    </row>
    <row r="20" spans="1:7" s="1" customFormat="1" ht="18" customHeight="1">
      <c r="A20" s="96" t="s">
        <v>23</v>
      </c>
      <c r="B20" s="15">
        <v>663.35</v>
      </c>
      <c r="C20" s="15"/>
      <c r="D20" s="15">
        <v>1290</v>
      </c>
      <c r="E20" s="15"/>
      <c r="F20" s="15">
        <v>1263.85</v>
      </c>
      <c r="G20" s="15"/>
    </row>
    <row r="21" spans="1:7" s="1" customFormat="1" ht="18" customHeight="1">
      <c r="A21" s="96" t="s">
        <v>24</v>
      </c>
      <c r="B21" s="15">
        <v>955.99</v>
      </c>
      <c r="C21" s="15"/>
      <c r="D21" s="15">
        <v>3005.6</v>
      </c>
      <c r="E21" s="15"/>
      <c r="F21" s="15">
        <v>2932.82</v>
      </c>
      <c r="G21" s="15"/>
    </row>
    <row r="22" spans="1:7" s="1" customFormat="1" ht="18" customHeight="1">
      <c r="A22" s="96" t="s">
        <v>25</v>
      </c>
      <c r="B22" s="15">
        <v>2949.15</v>
      </c>
      <c r="C22" s="15"/>
      <c r="D22" s="15">
        <v>1278</v>
      </c>
      <c r="E22" s="15"/>
      <c r="F22" s="15">
        <v>1211.4</v>
      </c>
      <c r="G22" s="15"/>
    </row>
    <row r="23" spans="1:7" s="1" customFormat="1" ht="18" customHeight="1">
      <c r="A23" s="96" t="s">
        <v>26</v>
      </c>
      <c r="B23" s="15">
        <v>2289.17</v>
      </c>
      <c r="C23" s="15"/>
      <c r="D23" s="15">
        <v>4266.5</v>
      </c>
      <c r="E23" s="15"/>
      <c r="F23" s="15">
        <v>3210.96</v>
      </c>
      <c r="G23" s="15"/>
    </row>
    <row r="24" spans="1:7" s="1" customFormat="1" ht="18" customHeight="1">
      <c r="A24" s="96" t="s">
        <v>27</v>
      </c>
      <c r="B24" s="15">
        <v>71.21</v>
      </c>
      <c r="C24" s="15"/>
      <c r="D24" s="15">
        <v>135.9</v>
      </c>
      <c r="E24" s="15"/>
      <c r="F24" s="15">
        <v>118.25</v>
      </c>
      <c r="G24" s="15"/>
    </row>
    <row r="25" spans="1:7" s="1" customFormat="1" ht="18" customHeight="1">
      <c r="A25" s="96" t="s">
        <v>28</v>
      </c>
      <c r="B25" s="15">
        <v>335.58</v>
      </c>
      <c r="C25" s="15"/>
      <c r="D25" s="15">
        <v>345</v>
      </c>
      <c r="E25" s="15"/>
      <c r="F25" s="15">
        <v>343.11</v>
      </c>
      <c r="G25" s="15"/>
    </row>
    <row r="26" spans="1:7" s="1" customFormat="1" ht="18" customHeight="1">
      <c r="A26" s="96" t="s">
        <v>29</v>
      </c>
      <c r="B26" s="15">
        <v>405.22</v>
      </c>
      <c r="C26" s="15"/>
      <c r="D26" s="15">
        <v>30</v>
      </c>
      <c r="E26" s="15"/>
      <c r="F26" s="15">
        <v>28.73</v>
      </c>
      <c r="G26" s="15"/>
    </row>
    <row r="27" spans="1:7" s="1" customFormat="1" ht="18" customHeight="1">
      <c r="A27" s="96" t="s">
        <v>30</v>
      </c>
      <c r="B27" s="15">
        <v>5</v>
      </c>
      <c r="C27" s="15"/>
      <c r="D27" s="15">
        <v>5</v>
      </c>
      <c r="E27" s="15"/>
      <c r="F27" s="15">
        <v>5</v>
      </c>
      <c r="G27" s="15"/>
    </row>
    <row r="28" spans="1:7" s="1" customFormat="1" ht="18" customHeight="1">
      <c r="A28" s="96" t="s">
        <v>31</v>
      </c>
      <c r="B28" s="15"/>
      <c r="C28" s="15"/>
      <c r="D28" s="15">
        <v>279.5</v>
      </c>
      <c r="E28" s="15"/>
      <c r="F28" s="15">
        <v>273.47</v>
      </c>
      <c r="G28" s="15"/>
    </row>
    <row r="29" spans="1:7" s="1" customFormat="1" ht="18" customHeight="1">
      <c r="A29" s="96" t="s">
        <v>32</v>
      </c>
      <c r="B29" s="15">
        <v>261.41</v>
      </c>
      <c r="C29" s="15"/>
      <c r="D29" s="15">
        <v>107.67</v>
      </c>
      <c r="E29" s="15"/>
      <c r="F29" s="15">
        <v>96.11</v>
      </c>
      <c r="G29" s="15"/>
    </row>
    <row r="30" spans="1:7" s="1" customFormat="1" ht="18" customHeight="1">
      <c r="A30" s="96" t="s">
        <v>33</v>
      </c>
      <c r="B30" s="15"/>
      <c r="C30" s="15"/>
      <c r="D30" s="15">
        <v>4</v>
      </c>
      <c r="E30" s="15"/>
      <c r="F30" s="15">
        <v>3.93</v>
      </c>
      <c r="G30" s="15"/>
    </row>
    <row r="31" spans="1:7" s="1" customFormat="1" ht="18" customHeight="1">
      <c r="A31" s="96" t="s">
        <v>34</v>
      </c>
      <c r="B31" s="15"/>
      <c r="C31" s="15"/>
      <c r="D31" s="15"/>
      <c r="E31" s="15"/>
      <c r="F31" s="15"/>
      <c r="G31" s="15"/>
    </row>
    <row r="32" spans="1:7" s="1" customFormat="1" ht="18" customHeight="1">
      <c r="A32" s="96" t="s">
        <v>19</v>
      </c>
      <c r="B32" s="15"/>
      <c r="C32" s="15"/>
      <c r="D32" s="15"/>
      <c r="E32" s="15"/>
      <c r="F32" s="15"/>
      <c r="G32" s="15"/>
    </row>
    <row r="33" spans="1:7" s="1" customFormat="1" ht="18" customHeight="1">
      <c r="A33" s="96" t="s">
        <v>35</v>
      </c>
      <c r="B33" s="15">
        <v>1809.55</v>
      </c>
      <c r="C33" s="15"/>
      <c r="D33" s="15">
        <v>331</v>
      </c>
      <c r="E33" s="15"/>
      <c r="F33" s="15">
        <v>316.63</v>
      </c>
      <c r="G33" s="15"/>
    </row>
    <row r="34" spans="1:7" s="1" customFormat="1" ht="18" customHeight="1">
      <c r="A34" s="91" t="s">
        <v>36</v>
      </c>
      <c r="B34" s="15">
        <v>314.28</v>
      </c>
      <c r="C34" s="15"/>
      <c r="D34" s="15">
        <v>402.1</v>
      </c>
      <c r="E34" s="15"/>
      <c r="F34" s="15">
        <v>281.45</v>
      </c>
      <c r="G34" s="15"/>
    </row>
    <row r="35" spans="1:9" s="1" customFormat="1" ht="18" customHeight="1">
      <c r="A35" s="95" t="s">
        <v>37</v>
      </c>
      <c r="B35" s="15">
        <v>163.46</v>
      </c>
      <c r="C35" s="15"/>
      <c r="D35" s="15">
        <v>140</v>
      </c>
      <c r="E35" s="15"/>
      <c r="F35" s="15">
        <v>133.11</v>
      </c>
      <c r="G35" s="15"/>
      <c r="I35" s="102"/>
    </row>
    <row r="36" spans="1:7" s="1" customFormat="1" ht="18" customHeight="1">
      <c r="A36" s="95" t="s">
        <v>38</v>
      </c>
      <c r="B36" s="15">
        <v>0.02</v>
      </c>
      <c r="C36" s="15"/>
      <c r="D36" s="15">
        <v>2.9</v>
      </c>
      <c r="E36" s="15"/>
      <c r="F36" s="15">
        <v>2.5</v>
      </c>
      <c r="G36" s="15"/>
    </row>
    <row r="37" spans="1:9" s="1" customFormat="1" ht="18" customHeight="1">
      <c r="A37" s="95" t="s">
        <v>39</v>
      </c>
      <c r="B37" s="15">
        <v>41.46</v>
      </c>
      <c r="C37" s="15"/>
      <c r="D37" s="15">
        <v>40</v>
      </c>
      <c r="E37" s="15"/>
      <c r="F37" s="15">
        <v>28.64</v>
      </c>
      <c r="G37" s="15"/>
      <c r="I37" s="61"/>
    </row>
    <row r="38" spans="1:7" s="1" customFormat="1" ht="18" customHeight="1">
      <c r="A38" s="95" t="s">
        <v>40</v>
      </c>
      <c r="B38" s="15">
        <v>1.29</v>
      </c>
      <c r="C38" s="15"/>
      <c r="D38" s="15">
        <v>2</v>
      </c>
      <c r="E38" s="15"/>
      <c r="F38" s="15">
        <v>0.98</v>
      </c>
      <c r="G38" s="15"/>
    </row>
    <row r="39" spans="1:7" s="1" customFormat="1" ht="18" customHeight="1">
      <c r="A39" s="95" t="s">
        <v>41</v>
      </c>
      <c r="B39" s="15">
        <v>3.32</v>
      </c>
      <c r="C39" s="15"/>
      <c r="D39" s="15">
        <v>3</v>
      </c>
      <c r="E39" s="15"/>
      <c r="F39" s="15">
        <v>1.58</v>
      </c>
      <c r="G39" s="15"/>
    </row>
    <row r="40" spans="1:7" s="1" customFormat="1" ht="18" customHeight="1">
      <c r="A40" s="91" t="s">
        <v>42</v>
      </c>
      <c r="B40" s="11" t="s">
        <v>43</v>
      </c>
      <c r="C40" s="11"/>
      <c r="D40" s="15">
        <v>1377.86</v>
      </c>
      <c r="E40" s="15"/>
      <c r="F40" s="15">
        <v>1033.4</v>
      </c>
      <c r="G40" s="15"/>
    </row>
    <row r="41" spans="1:7" s="1" customFormat="1" ht="18" customHeight="1">
      <c r="A41" s="95" t="s">
        <v>44</v>
      </c>
      <c r="B41" s="11" t="s">
        <v>43</v>
      </c>
      <c r="C41" s="11"/>
      <c r="D41" s="11"/>
      <c r="E41" s="11"/>
      <c r="F41" s="15"/>
      <c r="G41" s="15"/>
    </row>
    <row r="42" spans="1:7" s="1" customFormat="1" ht="28.5">
      <c r="A42" s="99" t="s">
        <v>45</v>
      </c>
      <c r="B42" s="7" t="s">
        <v>46</v>
      </c>
      <c r="C42" s="45" t="s">
        <v>47</v>
      </c>
      <c r="D42" s="29" t="s">
        <v>48</v>
      </c>
      <c r="E42" s="14" t="s">
        <v>49</v>
      </c>
      <c r="F42" s="14" t="s">
        <v>50</v>
      </c>
      <c r="G42" s="14" t="s">
        <v>51</v>
      </c>
    </row>
    <row r="43" spans="1:7" s="1" customFormat="1" ht="21" customHeight="1">
      <c r="A43" s="99"/>
      <c r="B43" s="8" t="s">
        <v>52</v>
      </c>
      <c r="C43" s="8" t="s">
        <v>52</v>
      </c>
      <c r="D43" s="8" t="s">
        <v>52</v>
      </c>
      <c r="E43" s="8" t="s">
        <v>52</v>
      </c>
      <c r="F43" s="8" t="s">
        <v>52</v>
      </c>
      <c r="G43" s="8" t="s">
        <v>52</v>
      </c>
    </row>
    <row r="44" spans="1:7" s="1" customFormat="1" ht="55.5" customHeight="1">
      <c r="A44" s="91" t="s">
        <v>53</v>
      </c>
      <c r="B44" s="24" t="s">
        <v>54</v>
      </c>
      <c r="C44" s="24"/>
      <c r="D44" s="24"/>
      <c r="E44" s="24"/>
      <c r="F44" s="24"/>
      <c r="G44" s="24"/>
    </row>
    <row r="45" spans="2:6" s="1" customFormat="1" ht="12.75">
      <c r="B45" s="61"/>
      <c r="C45" s="61"/>
      <c r="D45" s="61"/>
      <c r="E45" s="61"/>
      <c r="F45" s="61"/>
    </row>
    <row r="46" spans="1:6" s="1" customFormat="1" ht="12.75">
      <c r="A46" s="100" t="s">
        <v>55</v>
      </c>
      <c r="B46" s="61"/>
      <c r="C46" s="61"/>
      <c r="D46" s="61"/>
      <c r="E46" s="61"/>
      <c r="F46" s="61"/>
    </row>
    <row r="47" spans="1:6" s="1" customFormat="1" ht="12.75">
      <c r="A47" s="100" t="s">
        <v>56</v>
      </c>
      <c r="B47" s="61"/>
      <c r="C47" s="61"/>
      <c r="D47" s="61"/>
      <c r="E47" s="61"/>
      <c r="F47" s="61"/>
    </row>
    <row r="48" spans="2:6" s="1" customFormat="1" ht="12.75">
      <c r="B48" s="61"/>
      <c r="C48" s="61"/>
      <c r="D48" s="61"/>
      <c r="E48" s="61"/>
      <c r="F48" s="61"/>
    </row>
    <row r="49" spans="1:6" s="1" customFormat="1" ht="15.75">
      <c r="A49" s="60" t="s">
        <v>57</v>
      </c>
      <c r="B49" s="61"/>
      <c r="C49" s="61"/>
      <c r="D49" s="61"/>
      <c r="E49" s="61"/>
      <c r="F49" s="61"/>
    </row>
    <row r="50" spans="2:6" s="1" customFormat="1" ht="12.75">
      <c r="B50" s="61"/>
      <c r="C50" s="61"/>
      <c r="D50" s="61"/>
      <c r="E50" s="61"/>
      <c r="F50" s="61"/>
    </row>
    <row r="51" spans="1:6" s="1" customFormat="1" ht="18.75">
      <c r="A51" s="101"/>
      <c r="B51" s="61"/>
      <c r="C51" s="61"/>
      <c r="D51" s="61"/>
      <c r="E51" s="61"/>
      <c r="F51" s="61"/>
    </row>
  </sheetData>
  <sheetProtection/>
  <mergeCells count="115">
    <mergeCell ref="A3:G3"/>
    <mergeCell ref="B5:C5"/>
    <mergeCell ref="D5:E5"/>
    <mergeCell ref="F5:G5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9:C39"/>
    <mergeCell ref="D39:E39"/>
    <mergeCell ref="F39:G39"/>
    <mergeCell ref="B40:C40"/>
    <mergeCell ref="D40:E40"/>
    <mergeCell ref="F40:G40"/>
    <mergeCell ref="B41:C41"/>
    <mergeCell ref="D41:E41"/>
    <mergeCell ref="F41:G41"/>
    <mergeCell ref="B44:G44"/>
    <mergeCell ref="A5:A6"/>
    <mergeCell ref="A42:A43"/>
  </mergeCells>
  <printOptions horizontalCentered="1"/>
  <pageMargins left="0.9" right="0.51" top="0.75" bottom="0.75" header="0.31" footer="0.31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SheetLayoutView="100" workbookViewId="0" topLeftCell="A1">
      <selection activeCell="D15" sqref="D15"/>
    </sheetView>
  </sheetViews>
  <sheetFormatPr defaultColWidth="9.125" defaultRowHeight="13.5"/>
  <cols>
    <col min="1" max="1" width="7.375" style="1" customWidth="1"/>
    <col min="2" max="2" width="8.00390625" style="1" customWidth="1"/>
    <col min="3" max="3" width="14.125" style="1" customWidth="1"/>
    <col min="4" max="4" width="15.50390625" style="1" customWidth="1"/>
    <col min="5" max="5" width="16.25390625" style="1" customWidth="1"/>
    <col min="6" max="6" width="28.50390625" style="61" customWidth="1"/>
    <col min="7" max="7" width="9.125" style="1" customWidth="1"/>
    <col min="8" max="8" width="8.75390625" style="1" customWidth="1"/>
    <col min="9" max="9" width="40.50390625" style="1" customWidth="1"/>
    <col min="10" max="10" width="0.875" style="1" customWidth="1"/>
    <col min="11" max="16384" width="9.125" style="1" customWidth="1"/>
  </cols>
  <sheetData>
    <row r="1" spans="1:6" s="1" customFormat="1" ht="21.75" customHeight="1">
      <c r="A1" s="41" t="s">
        <v>58</v>
      </c>
      <c r="F1" s="61"/>
    </row>
    <row r="2" spans="1:9" s="1" customFormat="1" ht="21.75">
      <c r="A2" s="42" t="s">
        <v>59</v>
      </c>
      <c r="B2" s="43"/>
      <c r="C2" s="43"/>
      <c r="D2" s="43"/>
      <c r="E2" s="43"/>
      <c r="F2" s="43"/>
      <c r="G2" s="43"/>
      <c r="H2" s="43"/>
      <c r="I2" s="43"/>
    </row>
    <row r="3" spans="1:9" s="1" customFormat="1" ht="20.25">
      <c r="A3" s="72" t="s">
        <v>60</v>
      </c>
      <c r="B3" s="44"/>
      <c r="C3" s="44"/>
      <c r="D3" s="44"/>
      <c r="E3" s="44"/>
      <c r="F3" s="44"/>
      <c r="G3" s="44"/>
      <c r="H3" s="44"/>
      <c r="I3" s="44"/>
    </row>
    <row r="4" spans="2:6" s="1" customFormat="1" ht="16.5" customHeight="1">
      <c r="B4" s="61"/>
      <c r="C4" s="61"/>
      <c r="D4" s="61"/>
      <c r="E4" s="61"/>
      <c r="F4" s="61"/>
    </row>
    <row r="5" spans="1:9" s="1" customFormat="1" ht="36" customHeight="1">
      <c r="A5" s="31" t="s">
        <v>61</v>
      </c>
      <c r="B5" s="8" t="s">
        <v>62</v>
      </c>
      <c r="C5" s="9"/>
      <c r="D5" s="9"/>
      <c r="E5" s="9"/>
      <c r="F5" s="9"/>
      <c r="G5" s="10"/>
      <c r="H5" s="10"/>
      <c r="I5" s="10"/>
    </row>
    <row r="6" spans="1:9" s="1" customFormat="1" ht="30.75" customHeight="1">
      <c r="A6" s="14" t="s">
        <v>63</v>
      </c>
      <c r="B6" s="9"/>
      <c r="C6" s="9"/>
      <c r="D6" s="14" t="s">
        <v>64</v>
      </c>
      <c r="E6" s="14" t="s">
        <v>65</v>
      </c>
      <c r="F6" s="14" t="s">
        <v>66</v>
      </c>
      <c r="G6" s="11" t="s">
        <v>67</v>
      </c>
      <c r="H6" s="11" t="s">
        <v>68</v>
      </c>
      <c r="I6" s="11" t="s">
        <v>69</v>
      </c>
    </row>
    <row r="7" spans="1:9" s="1" customFormat="1" ht="30.75" customHeight="1">
      <c r="A7" s="7"/>
      <c r="B7" s="11" t="s">
        <v>70</v>
      </c>
      <c r="C7" s="11"/>
      <c r="D7" s="15">
        <v>15439.49</v>
      </c>
      <c r="E7" s="15">
        <v>21431.87</v>
      </c>
      <c r="F7" s="15">
        <v>20020.13</v>
      </c>
      <c r="G7" s="9">
        <v>10</v>
      </c>
      <c r="H7" s="18">
        <f>F7/E7</f>
        <v>0.9341289397518743</v>
      </c>
      <c r="I7" s="9">
        <v>9.34</v>
      </c>
    </row>
    <row r="8" spans="1:9" s="1" customFormat="1" ht="30.75" customHeight="1">
      <c r="A8" s="7"/>
      <c r="B8" s="11" t="s">
        <v>71</v>
      </c>
      <c r="C8" s="11"/>
      <c r="D8" s="15"/>
      <c r="E8" s="15"/>
      <c r="F8" s="15"/>
      <c r="G8" s="11" t="s">
        <v>43</v>
      </c>
      <c r="H8" s="11" t="s">
        <v>43</v>
      </c>
      <c r="I8" s="11" t="s">
        <v>43</v>
      </c>
    </row>
    <row r="9" spans="1:9" s="1" customFormat="1" ht="30.75" customHeight="1">
      <c r="A9" s="7"/>
      <c r="B9" s="11" t="s">
        <v>72</v>
      </c>
      <c r="C9" s="11"/>
      <c r="D9" s="15">
        <v>14275.49</v>
      </c>
      <c r="E9" s="15">
        <v>18997.07</v>
      </c>
      <c r="F9" s="15">
        <v>17845.94</v>
      </c>
      <c r="G9" s="11" t="s">
        <v>43</v>
      </c>
      <c r="H9" s="11" t="s">
        <v>43</v>
      </c>
      <c r="I9" s="11" t="s">
        <v>43</v>
      </c>
    </row>
    <row r="10" spans="1:9" s="1" customFormat="1" ht="30.75" customHeight="1">
      <c r="A10" s="7"/>
      <c r="B10" s="11" t="s">
        <v>73</v>
      </c>
      <c r="C10" s="11"/>
      <c r="D10" s="15">
        <v>1164</v>
      </c>
      <c r="E10" s="15">
        <v>1186.38</v>
      </c>
      <c r="F10" s="15">
        <v>925.77</v>
      </c>
      <c r="G10" s="9"/>
      <c r="H10" s="11" t="s">
        <v>43</v>
      </c>
      <c r="I10" s="11" t="s">
        <v>43</v>
      </c>
    </row>
    <row r="11" spans="1:9" s="1" customFormat="1" ht="30.75" customHeight="1">
      <c r="A11" s="7"/>
      <c r="B11" s="7" t="s">
        <v>74</v>
      </c>
      <c r="C11" s="7"/>
      <c r="D11" s="15"/>
      <c r="E11" s="15"/>
      <c r="F11" s="15"/>
      <c r="G11" s="11" t="s">
        <v>43</v>
      </c>
      <c r="H11" s="11" t="s">
        <v>43</v>
      </c>
      <c r="I11" s="11" t="s">
        <v>75</v>
      </c>
    </row>
    <row r="12" spans="1:9" s="1" customFormat="1" ht="30.75" customHeight="1">
      <c r="A12" s="7"/>
      <c r="B12" s="11" t="s">
        <v>76</v>
      </c>
      <c r="C12" s="11"/>
      <c r="D12" s="15"/>
      <c r="E12" s="15">
        <v>1248.42</v>
      </c>
      <c r="F12" s="15">
        <v>1248.42</v>
      </c>
      <c r="G12" s="11" t="s">
        <v>43</v>
      </c>
      <c r="H12" s="11" t="s">
        <v>43</v>
      </c>
      <c r="I12" s="11" t="s">
        <v>43</v>
      </c>
    </row>
    <row r="13" spans="1:9" s="1" customFormat="1" ht="30.75" customHeight="1">
      <c r="A13" s="7"/>
      <c r="B13" s="73" t="s">
        <v>77</v>
      </c>
      <c r="C13" s="73"/>
      <c r="D13" s="15"/>
      <c r="E13" s="15"/>
      <c r="F13" s="15"/>
      <c r="G13" s="11" t="s">
        <v>43</v>
      </c>
      <c r="H13" s="11" t="s">
        <v>43</v>
      </c>
      <c r="I13" s="11" t="s">
        <v>43</v>
      </c>
    </row>
    <row r="14" spans="1:9" s="1" customFormat="1" ht="30.75" customHeight="1">
      <c r="A14" s="7"/>
      <c r="B14" s="11" t="s">
        <v>78</v>
      </c>
      <c r="C14" s="11"/>
      <c r="D14" s="15">
        <v>2882.31</v>
      </c>
      <c r="E14" s="15">
        <v>3597.59</v>
      </c>
      <c r="F14" s="15">
        <v>3274.52</v>
      </c>
      <c r="G14" s="11" t="s">
        <v>43</v>
      </c>
      <c r="H14" s="11" t="s">
        <v>43</v>
      </c>
      <c r="I14" s="11" t="s">
        <v>43</v>
      </c>
    </row>
    <row r="15" spans="1:9" s="1" customFormat="1" ht="30.75" customHeight="1">
      <c r="A15" s="7"/>
      <c r="B15" s="11" t="s">
        <v>79</v>
      </c>
      <c r="C15" s="11"/>
      <c r="D15" s="15">
        <v>12557.18</v>
      </c>
      <c r="E15" s="15">
        <v>17834.28</v>
      </c>
      <c r="F15" s="15">
        <v>16745.61</v>
      </c>
      <c r="G15" s="11" t="s">
        <v>43</v>
      </c>
      <c r="H15" s="11" t="s">
        <v>43</v>
      </c>
      <c r="I15" s="11" t="s">
        <v>43</v>
      </c>
    </row>
    <row r="16" spans="1:9" s="1" customFormat="1" ht="19.5" customHeight="1">
      <c r="A16" s="14" t="s">
        <v>80</v>
      </c>
      <c r="B16" s="11" t="s">
        <v>81</v>
      </c>
      <c r="C16" s="11"/>
      <c r="D16" s="11"/>
      <c r="E16" s="11"/>
      <c r="F16" s="11" t="s">
        <v>82</v>
      </c>
      <c r="G16" s="11"/>
      <c r="H16" s="11"/>
      <c r="I16" s="11"/>
    </row>
    <row r="17" spans="1:9" s="1" customFormat="1" ht="159" customHeight="1">
      <c r="A17" s="7"/>
      <c r="B17" s="74" t="s">
        <v>83</v>
      </c>
      <c r="C17" s="75"/>
      <c r="D17" s="75"/>
      <c r="E17" s="51"/>
      <c r="F17" s="29" t="s">
        <v>84</v>
      </c>
      <c r="G17" s="76"/>
      <c r="H17" s="76"/>
      <c r="I17" s="76"/>
    </row>
    <row r="18" spans="1:9" s="1" customFormat="1" ht="36" customHeight="1">
      <c r="A18" s="14" t="s">
        <v>85</v>
      </c>
      <c r="B18" s="11" t="s">
        <v>86</v>
      </c>
      <c r="C18" s="11" t="s">
        <v>87</v>
      </c>
      <c r="D18" s="11" t="s">
        <v>88</v>
      </c>
      <c r="E18" s="14" t="s">
        <v>89</v>
      </c>
      <c r="F18" s="14" t="s">
        <v>90</v>
      </c>
      <c r="G18" s="11" t="s">
        <v>67</v>
      </c>
      <c r="H18" s="11" t="s">
        <v>69</v>
      </c>
      <c r="I18" s="14" t="s">
        <v>91</v>
      </c>
    </row>
    <row r="19" spans="1:9" s="1" customFormat="1" ht="33.75" customHeight="1">
      <c r="A19" s="14"/>
      <c r="B19" s="14" t="s">
        <v>92</v>
      </c>
      <c r="C19" s="14" t="s">
        <v>93</v>
      </c>
      <c r="D19" s="26" t="s">
        <v>94</v>
      </c>
      <c r="E19" s="77">
        <v>1</v>
      </c>
      <c r="F19" s="14" t="s">
        <v>95</v>
      </c>
      <c r="G19" s="11">
        <v>5</v>
      </c>
      <c r="H19" s="11">
        <v>5</v>
      </c>
      <c r="I19" s="14" t="s">
        <v>96</v>
      </c>
    </row>
    <row r="20" spans="1:9" s="1" customFormat="1" ht="57" customHeight="1">
      <c r="A20" s="14"/>
      <c r="B20" s="14"/>
      <c r="C20" s="14"/>
      <c r="D20" s="26" t="s">
        <v>97</v>
      </c>
      <c r="E20" s="77">
        <v>1</v>
      </c>
      <c r="F20" s="78">
        <v>0.75</v>
      </c>
      <c r="G20" s="11">
        <v>5</v>
      </c>
      <c r="H20" s="11">
        <v>4</v>
      </c>
      <c r="I20" s="14" t="s">
        <v>98</v>
      </c>
    </row>
    <row r="21" spans="1:9" s="1" customFormat="1" ht="39" customHeight="1">
      <c r="A21" s="14"/>
      <c r="B21" s="14"/>
      <c r="C21" s="14"/>
      <c r="D21" s="8" t="s">
        <v>99</v>
      </c>
      <c r="E21" s="29" t="s">
        <v>100</v>
      </c>
      <c r="F21" s="8" t="s">
        <v>101</v>
      </c>
      <c r="G21" s="11">
        <v>5</v>
      </c>
      <c r="H21" s="11">
        <v>4.5</v>
      </c>
      <c r="I21" s="14" t="s">
        <v>102</v>
      </c>
    </row>
    <row r="22" spans="1:9" s="1" customFormat="1" ht="45" customHeight="1">
      <c r="A22" s="14"/>
      <c r="B22" s="14"/>
      <c r="C22" s="14"/>
      <c r="D22" s="8" t="s">
        <v>103</v>
      </c>
      <c r="E22" s="29" t="s">
        <v>104</v>
      </c>
      <c r="F22" s="29" t="s">
        <v>105</v>
      </c>
      <c r="G22" s="11">
        <v>5</v>
      </c>
      <c r="H22" s="11">
        <v>5</v>
      </c>
      <c r="I22" s="14" t="s">
        <v>106</v>
      </c>
    </row>
    <row r="23" spans="1:9" s="1" customFormat="1" ht="48.75" customHeight="1">
      <c r="A23" s="14"/>
      <c r="B23" s="14"/>
      <c r="C23" s="14"/>
      <c r="D23" s="8" t="s">
        <v>107</v>
      </c>
      <c r="E23" s="29" t="s">
        <v>108</v>
      </c>
      <c r="F23" s="76" t="s">
        <v>109</v>
      </c>
      <c r="G23" s="11">
        <v>5</v>
      </c>
      <c r="H23" s="14">
        <v>5</v>
      </c>
      <c r="I23" s="76" t="s">
        <v>109</v>
      </c>
    </row>
    <row r="24" spans="1:9" s="1" customFormat="1" ht="86.25" customHeight="1">
      <c r="A24" s="14" t="s">
        <v>85</v>
      </c>
      <c r="B24" s="14" t="s">
        <v>110</v>
      </c>
      <c r="C24" s="26" t="s">
        <v>111</v>
      </c>
      <c r="D24" s="29" t="s">
        <v>112</v>
      </c>
      <c r="E24" s="29" t="s">
        <v>113</v>
      </c>
      <c r="F24" s="79" t="s">
        <v>114</v>
      </c>
      <c r="G24" s="9">
        <v>3</v>
      </c>
      <c r="H24" s="9">
        <v>3</v>
      </c>
      <c r="I24" s="14"/>
    </row>
    <row r="25" spans="1:9" s="1" customFormat="1" ht="35.25" customHeight="1">
      <c r="A25" s="14"/>
      <c r="B25" s="14"/>
      <c r="C25" s="26"/>
      <c r="D25" s="29" t="s">
        <v>115</v>
      </c>
      <c r="E25" s="29" t="s">
        <v>116</v>
      </c>
      <c r="F25" s="29" t="s">
        <v>117</v>
      </c>
      <c r="G25" s="9">
        <v>4</v>
      </c>
      <c r="H25" s="9">
        <v>4</v>
      </c>
      <c r="I25" s="14"/>
    </row>
    <row r="26" spans="1:9" s="1" customFormat="1" ht="36.75" customHeight="1">
      <c r="A26" s="14"/>
      <c r="B26" s="14"/>
      <c r="C26" s="26" t="s">
        <v>118</v>
      </c>
      <c r="D26" s="29" t="s">
        <v>119</v>
      </c>
      <c r="E26" s="29" t="s">
        <v>120</v>
      </c>
      <c r="F26" s="30" t="s">
        <v>121</v>
      </c>
      <c r="G26" s="9">
        <v>5</v>
      </c>
      <c r="H26" s="9">
        <v>5</v>
      </c>
      <c r="I26" s="29" t="s">
        <v>122</v>
      </c>
    </row>
    <row r="27" spans="1:9" s="1" customFormat="1" ht="28.5" customHeight="1">
      <c r="A27" s="14"/>
      <c r="B27" s="14"/>
      <c r="C27" s="26"/>
      <c r="D27" s="29" t="s">
        <v>123</v>
      </c>
      <c r="E27" s="29" t="s">
        <v>124</v>
      </c>
      <c r="F27" s="29" t="s">
        <v>125</v>
      </c>
      <c r="G27" s="9">
        <v>5</v>
      </c>
      <c r="H27" s="9">
        <v>5</v>
      </c>
      <c r="I27" s="9"/>
    </row>
    <row r="28" spans="1:9" s="1" customFormat="1" ht="30.75" customHeight="1">
      <c r="A28" s="14"/>
      <c r="B28" s="14"/>
      <c r="C28" s="14" t="s">
        <v>126</v>
      </c>
      <c r="D28" s="51" t="s">
        <v>127</v>
      </c>
      <c r="E28" s="80" t="s">
        <v>128</v>
      </c>
      <c r="F28" s="81">
        <v>0.858</v>
      </c>
      <c r="G28" s="9">
        <v>3</v>
      </c>
      <c r="H28" s="9">
        <v>3</v>
      </c>
      <c r="I28" s="9"/>
    </row>
    <row r="29" spans="1:9" s="1" customFormat="1" ht="36.75" customHeight="1">
      <c r="A29" s="14"/>
      <c r="B29" s="14"/>
      <c r="C29" s="14"/>
      <c r="D29" s="82" t="s">
        <v>129</v>
      </c>
      <c r="E29" s="77" t="s">
        <v>130</v>
      </c>
      <c r="F29" s="81">
        <v>0.9961</v>
      </c>
      <c r="G29" s="9">
        <v>3</v>
      </c>
      <c r="H29" s="9">
        <v>3</v>
      </c>
      <c r="I29" s="14" t="s">
        <v>131</v>
      </c>
    </row>
    <row r="30" spans="1:9" s="1" customFormat="1" ht="84.75" customHeight="1">
      <c r="A30" s="14"/>
      <c r="B30" s="14"/>
      <c r="C30" s="14"/>
      <c r="D30" s="51" t="s">
        <v>132</v>
      </c>
      <c r="E30" s="80" t="s">
        <v>128</v>
      </c>
      <c r="F30" s="81">
        <v>0.7</v>
      </c>
      <c r="G30" s="9">
        <v>2</v>
      </c>
      <c r="H30" s="9">
        <v>2</v>
      </c>
      <c r="I30" s="29" t="s">
        <v>133</v>
      </c>
    </row>
    <row r="31" spans="1:9" s="1" customFormat="1" ht="31.5" customHeight="1">
      <c r="A31" s="14" t="s">
        <v>85</v>
      </c>
      <c r="B31" s="7" t="s">
        <v>134</v>
      </c>
      <c r="C31" s="14" t="s">
        <v>135</v>
      </c>
      <c r="D31" s="51" t="s">
        <v>136</v>
      </c>
      <c r="E31" s="29" t="s">
        <v>137</v>
      </c>
      <c r="F31" s="29" t="s">
        <v>138</v>
      </c>
      <c r="G31" s="9">
        <v>4</v>
      </c>
      <c r="H31" s="9">
        <v>2</v>
      </c>
      <c r="I31" s="29" t="s">
        <v>139</v>
      </c>
    </row>
    <row r="32" spans="1:9" s="1" customFormat="1" ht="31.5" customHeight="1">
      <c r="A32" s="14"/>
      <c r="B32" s="7"/>
      <c r="C32" s="14"/>
      <c r="D32" s="83" t="s">
        <v>140</v>
      </c>
      <c r="E32" s="27" t="s">
        <v>137</v>
      </c>
      <c r="F32" s="27" t="s">
        <v>141</v>
      </c>
      <c r="G32" s="9">
        <v>4</v>
      </c>
      <c r="H32" s="9">
        <v>1.5</v>
      </c>
      <c r="I32" s="29" t="s">
        <v>142</v>
      </c>
    </row>
    <row r="33" spans="1:9" s="1" customFormat="1" ht="31.5" customHeight="1">
      <c r="A33" s="14"/>
      <c r="B33" s="7"/>
      <c r="C33" s="14"/>
      <c r="D33" s="83" t="s">
        <v>143</v>
      </c>
      <c r="E33" s="27" t="s">
        <v>137</v>
      </c>
      <c r="F33" s="27" t="s">
        <v>144</v>
      </c>
      <c r="G33" s="9">
        <v>4</v>
      </c>
      <c r="H33" s="9">
        <v>4</v>
      </c>
      <c r="I33" s="9"/>
    </row>
    <row r="34" spans="1:9" s="1" customFormat="1" ht="31.5" customHeight="1">
      <c r="A34" s="14"/>
      <c r="B34" s="7"/>
      <c r="C34" s="14"/>
      <c r="D34" s="83" t="s">
        <v>145</v>
      </c>
      <c r="E34" s="27" t="s">
        <v>137</v>
      </c>
      <c r="F34" s="27" t="s">
        <v>146</v>
      </c>
      <c r="G34" s="9">
        <v>4</v>
      </c>
      <c r="H34" s="9">
        <v>0</v>
      </c>
      <c r="I34" s="8" t="s">
        <v>147</v>
      </c>
    </row>
    <row r="35" spans="1:9" s="1" customFormat="1" ht="31.5" customHeight="1">
      <c r="A35" s="14"/>
      <c r="B35" s="7"/>
      <c r="C35" s="14"/>
      <c r="D35" s="83" t="s">
        <v>148</v>
      </c>
      <c r="E35" s="27" t="s">
        <v>149</v>
      </c>
      <c r="F35" s="27" t="s">
        <v>150</v>
      </c>
      <c r="G35" s="9">
        <v>4</v>
      </c>
      <c r="H35" s="9">
        <v>4</v>
      </c>
      <c r="I35" s="9"/>
    </row>
    <row r="36" spans="1:9" s="1" customFormat="1" ht="31.5" customHeight="1">
      <c r="A36" s="14"/>
      <c r="B36" s="7"/>
      <c r="C36" s="14"/>
      <c r="D36" s="84" t="s">
        <v>151</v>
      </c>
      <c r="E36" s="27" t="s">
        <v>152</v>
      </c>
      <c r="F36" s="27" t="s">
        <v>153</v>
      </c>
      <c r="G36" s="9">
        <v>4</v>
      </c>
      <c r="H36" s="9">
        <v>4</v>
      </c>
      <c r="I36" s="9"/>
    </row>
    <row r="37" spans="1:9" s="1" customFormat="1" ht="31.5" customHeight="1">
      <c r="A37" s="14"/>
      <c r="B37" s="7"/>
      <c r="C37" s="14"/>
      <c r="D37" s="83" t="s">
        <v>154</v>
      </c>
      <c r="E37" s="27" t="s">
        <v>149</v>
      </c>
      <c r="F37" s="27" t="s">
        <v>155</v>
      </c>
      <c r="G37" s="9">
        <v>3</v>
      </c>
      <c r="H37" s="9">
        <v>3</v>
      </c>
      <c r="I37" s="9"/>
    </row>
    <row r="38" spans="1:9" s="1" customFormat="1" ht="85.5" customHeight="1">
      <c r="A38" s="14"/>
      <c r="B38" s="7"/>
      <c r="C38" s="14" t="s">
        <v>156</v>
      </c>
      <c r="D38" s="51" t="s">
        <v>157</v>
      </c>
      <c r="E38" s="29" t="s">
        <v>158</v>
      </c>
      <c r="F38" s="29" t="s">
        <v>159</v>
      </c>
      <c r="G38" s="9">
        <v>3</v>
      </c>
      <c r="H38" s="9">
        <v>3</v>
      </c>
      <c r="I38" s="9"/>
    </row>
    <row r="39" spans="1:9" s="1" customFormat="1" ht="42.75" customHeight="1">
      <c r="A39" s="14"/>
      <c r="B39" s="14" t="s">
        <v>160</v>
      </c>
      <c r="C39" s="7" t="s">
        <v>161</v>
      </c>
      <c r="D39" s="29" t="s">
        <v>162</v>
      </c>
      <c r="E39" s="27" t="s">
        <v>163</v>
      </c>
      <c r="F39" s="27">
        <v>0.96</v>
      </c>
      <c r="G39" s="9">
        <v>10</v>
      </c>
      <c r="H39" s="9">
        <v>10</v>
      </c>
      <c r="I39" s="9"/>
    </row>
    <row r="40" spans="1:9" s="1" customFormat="1" ht="22.5" customHeight="1">
      <c r="A40" s="26" t="s">
        <v>164</v>
      </c>
      <c r="B40" s="11"/>
      <c r="C40" s="11"/>
      <c r="D40" s="11"/>
      <c r="E40" s="11"/>
      <c r="F40" s="11"/>
      <c r="G40" s="9">
        <f>SUM(G19:G39)+10</f>
        <v>100</v>
      </c>
      <c r="H40" s="9">
        <f>SUM(H19:H39)+I7</f>
        <v>89.34</v>
      </c>
      <c r="I40" s="9"/>
    </row>
    <row r="41" spans="1:9" s="1" customFormat="1" ht="12.75">
      <c r="A41" s="61"/>
      <c r="B41" s="61"/>
      <c r="C41" s="61"/>
      <c r="D41" s="61"/>
      <c r="E41" s="61"/>
      <c r="F41" s="61"/>
      <c r="G41" s="61"/>
      <c r="H41" s="61"/>
      <c r="I41" s="61"/>
    </row>
    <row r="42" spans="1:9" s="1" customFormat="1" ht="15.75">
      <c r="A42" s="85" t="s">
        <v>165</v>
      </c>
      <c r="B42" s="61"/>
      <c r="C42" s="61"/>
      <c r="D42" s="61"/>
      <c r="E42" s="61"/>
      <c r="F42" s="61"/>
      <c r="G42" s="61"/>
      <c r="H42" s="61"/>
      <c r="I42" s="61"/>
    </row>
  </sheetData>
  <sheetProtection/>
  <mergeCells count="31">
    <mergeCell ref="A2:I2"/>
    <mergeCell ref="A3:I3"/>
    <mergeCell ref="B5:I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E16"/>
    <mergeCell ref="F16:I16"/>
    <mergeCell ref="B17:E17"/>
    <mergeCell ref="F17:I17"/>
    <mergeCell ref="A40:F40"/>
    <mergeCell ref="A6:A15"/>
    <mergeCell ref="A16:A17"/>
    <mergeCell ref="A18:A23"/>
    <mergeCell ref="A24:A30"/>
    <mergeCell ref="A31:A39"/>
    <mergeCell ref="B19:B23"/>
    <mergeCell ref="B24:B30"/>
    <mergeCell ref="B31:B38"/>
    <mergeCell ref="C19:C23"/>
    <mergeCell ref="C24:C25"/>
    <mergeCell ref="C26:C27"/>
    <mergeCell ref="C28:C30"/>
    <mergeCell ref="C31:C37"/>
  </mergeCells>
  <printOptions horizontalCentered="1"/>
  <pageMargins left="0.7" right="0.7" top="0.95" bottom="0.95" header="0.3" footer="0.3"/>
  <pageSetup horizontalDpi="600" verticalDpi="600" orientation="landscape" paperSize="9" scale="90"/>
  <rowBreaks count="3" manualBreakCount="3">
    <brk id="15" max="255" man="1"/>
    <brk id="23" max="255" man="1"/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workbookViewId="0" topLeftCell="A1">
      <selection activeCell="A1" sqref="A1:IV65536"/>
    </sheetView>
  </sheetViews>
  <sheetFormatPr defaultColWidth="9.125" defaultRowHeight="13.5"/>
  <cols>
    <col min="1" max="1" width="7.625" style="1" customWidth="1"/>
    <col min="2" max="2" width="9.125" style="1" customWidth="1"/>
    <col min="3" max="3" width="11.125" style="1" customWidth="1"/>
    <col min="4" max="4" width="18.125" style="1" customWidth="1"/>
    <col min="5" max="5" width="13.875" style="1" customWidth="1"/>
    <col min="6" max="6" width="15.00390625" style="1" customWidth="1"/>
    <col min="7" max="7" width="8.25390625" style="1" customWidth="1"/>
    <col min="8" max="8" width="9.125" style="1" customWidth="1"/>
    <col min="9" max="9" width="14.125" style="1" customWidth="1"/>
    <col min="10" max="16384" width="9.125" style="1" customWidth="1"/>
  </cols>
  <sheetData>
    <row r="1" s="1" customFormat="1" ht="12.75">
      <c r="A1" s="41" t="s">
        <v>166</v>
      </c>
    </row>
    <row r="2" spans="1:9" s="1" customFormat="1" ht="21.75">
      <c r="A2" s="42" t="s">
        <v>167</v>
      </c>
      <c r="B2" s="43"/>
      <c r="C2" s="43"/>
      <c r="D2" s="43"/>
      <c r="E2" s="43"/>
      <c r="F2" s="43"/>
      <c r="G2" s="43"/>
      <c r="H2" s="43"/>
      <c r="I2" s="43"/>
    </row>
    <row r="3" spans="1:9" s="1" customFormat="1" ht="20.25">
      <c r="A3" s="44" t="s">
        <v>168</v>
      </c>
      <c r="B3" s="44"/>
      <c r="C3" s="44"/>
      <c r="D3" s="44"/>
      <c r="E3" s="44"/>
      <c r="F3" s="44"/>
      <c r="G3" s="44"/>
      <c r="H3" s="44"/>
      <c r="I3" s="44"/>
    </row>
    <row r="4" spans="1:9" s="1" customFormat="1" ht="30" customHeight="1">
      <c r="A4" s="45" t="s">
        <v>169</v>
      </c>
      <c r="B4" s="8" t="s">
        <v>170</v>
      </c>
      <c r="C4" s="9"/>
      <c r="D4" s="9"/>
      <c r="E4" s="9"/>
      <c r="F4" s="9"/>
      <c r="G4" s="10"/>
      <c r="H4" s="10"/>
      <c r="I4" s="10"/>
    </row>
    <row r="5" spans="1:9" s="1" customFormat="1" ht="24.75" customHeight="1">
      <c r="A5" s="46" t="s">
        <v>171</v>
      </c>
      <c r="B5" s="8" t="s">
        <v>172</v>
      </c>
      <c r="C5" s="12"/>
      <c r="D5" s="12"/>
      <c r="E5" s="12"/>
      <c r="F5" s="46" t="s">
        <v>173</v>
      </c>
      <c r="G5" s="13" t="s">
        <v>174</v>
      </c>
      <c r="H5" s="10"/>
      <c r="I5" s="10"/>
    </row>
    <row r="6" spans="1:9" s="1" customFormat="1" ht="24.75" customHeight="1">
      <c r="A6" s="29" t="s">
        <v>175</v>
      </c>
      <c r="B6" s="9"/>
      <c r="C6" s="9"/>
      <c r="D6" s="45" t="s">
        <v>64</v>
      </c>
      <c r="E6" s="45" t="s">
        <v>65</v>
      </c>
      <c r="F6" s="45" t="s">
        <v>66</v>
      </c>
      <c r="G6" s="46" t="s">
        <v>176</v>
      </c>
      <c r="H6" s="46" t="s">
        <v>177</v>
      </c>
      <c r="I6" s="46" t="s">
        <v>178</v>
      </c>
    </row>
    <row r="7" spans="1:9" s="1" customFormat="1" ht="24.75" customHeight="1">
      <c r="A7" s="45"/>
      <c r="B7" s="46" t="s">
        <v>179</v>
      </c>
      <c r="C7" s="46"/>
      <c r="D7" s="15">
        <v>800</v>
      </c>
      <c r="E7" s="15">
        <v>886.52</v>
      </c>
      <c r="F7" s="15">
        <v>669.84</v>
      </c>
      <c r="G7" s="47">
        <v>10</v>
      </c>
      <c r="H7" s="33">
        <v>0.7556</v>
      </c>
      <c r="I7" s="9">
        <v>7.5</v>
      </c>
    </row>
    <row r="8" spans="1:9" s="1" customFormat="1" ht="24.75" customHeight="1">
      <c r="A8" s="45"/>
      <c r="B8" s="46" t="s">
        <v>180</v>
      </c>
      <c r="C8" s="46"/>
      <c r="D8" s="15">
        <v>800</v>
      </c>
      <c r="E8" s="15">
        <v>800</v>
      </c>
      <c r="F8" s="15">
        <v>583.32</v>
      </c>
      <c r="G8" s="48" t="s">
        <v>75</v>
      </c>
      <c r="H8" s="48" t="s">
        <v>75</v>
      </c>
      <c r="I8" s="48" t="s">
        <v>75</v>
      </c>
    </row>
    <row r="9" spans="1:9" s="1" customFormat="1" ht="24.75" customHeight="1">
      <c r="A9" s="45"/>
      <c r="B9" s="46" t="s">
        <v>181</v>
      </c>
      <c r="C9" s="46"/>
      <c r="D9" s="9"/>
      <c r="E9" s="9">
        <v>86.52</v>
      </c>
      <c r="F9" s="9">
        <v>86.52</v>
      </c>
      <c r="G9" s="48" t="s">
        <v>75</v>
      </c>
      <c r="H9" s="48" t="s">
        <v>75</v>
      </c>
      <c r="I9" s="48" t="s">
        <v>75</v>
      </c>
    </row>
    <row r="10" spans="1:9" s="1" customFormat="1" ht="24.75" customHeight="1">
      <c r="A10" s="45"/>
      <c r="B10" s="46" t="s">
        <v>182</v>
      </c>
      <c r="C10" s="46"/>
      <c r="D10" s="9"/>
      <c r="E10" s="9"/>
      <c r="F10" s="9"/>
      <c r="G10" s="48" t="s">
        <v>75</v>
      </c>
      <c r="H10" s="48" t="s">
        <v>75</v>
      </c>
      <c r="I10" s="48" t="s">
        <v>75</v>
      </c>
    </row>
    <row r="11" spans="1:9" s="1" customFormat="1" ht="24.75" customHeight="1">
      <c r="A11" s="29" t="s">
        <v>80</v>
      </c>
      <c r="B11" s="29" t="s">
        <v>183</v>
      </c>
      <c r="C11" s="46"/>
      <c r="D11" s="46"/>
      <c r="E11" s="46"/>
      <c r="F11" s="46" t="s">
        <v>184</v>
      </c>
      <c r="G11" s="46"/>
      <c r="H11" s="46"/>
      <c r="I11" s="46"/>
    </row>
    <row r="12" spans="1:9" s="1" customFormat="1" ht="72" customHeight="1">
      <c r="A12" s="45"/>
      <c r="B12" s="22" t="s">
        <v>185</v>
      </c>
      <c r="C12" s="23"/>
      <c r="D12" s="23"/>
      <c r="E12" s="23"/>
      <c r="F12" s="22" t="s">
        <v>186</v>
      </c>
      <c r="G12" s="23"/>
      <c r="H12" s="23"/>
      <c r="I12" s="23"/>
    </row>
    <row r="13" spans="1:9" s="1" customFormat="1" ht="37.5" customHeight="1">
      <c r="A13" s="46" t="s">
        <v>85</v>
      </c>
      <c r="B13" s="46" t="s">
        <v>187</v>
      </c>
      <c r="C13" s="46" t="s">
        <v>188</v>
      </c>
      <c r="D13" s="46" t="s">
        <v>189</v>
      </c>
      <c r="E13" s="29" t="s">
        <v>89</v>
      </c>
      <c r="F13" s="29" t="s">
        <v>90</v>
      </c>
      <c r="G13" s="46" t="s">
        <v>176</v>
      </c>
      <c r="H13" s="46" t="s">
        <v>178</v>
      </c>
      <c r="I13" s="29" t="s">
        <v>190</v>
      </c>
    </row>
    <row r="14" spans="1:9" s="1" customFormat="1" ht="36" customHeight="1">
      <c r="A14" s="46"/>
      <c r="B14" s="29" t="s">
        <v>191</v>
      </c>
      <c r="C14" s="49" t="s">
        <v>93</v>
      </c>
      <c r="D14" s="29" t="s">
        <v>192</v>
      </c>
      <c r="E14" s="27">
        <v>1</v>
      </c>
      <c r="F14" s="27">
        <v>1</v>
      </c>
      <c r="G14" s="9">
        <v>20</v>
      </c>
      <c r="H14" s="9">
        <v>20</v>
      </c>
      <c r="I14" s="29"/>
    </row>
    <row r="15" spans="1:9" s="1" customFormat="1" ht="38.25" customHeight="1">
      <c r="A15" s="46"/>
      <c r="B15" s="45"/>
      <c r="C15" s="46" t="s">
        <v>111</v>
      </c>
      <c r="D15" s="29" t="s">
        <v>193</v>
      </c>
      <c r="E15" s="29" t="s">
        <v>194</v>
      </c>
      <c r="F15" s="29" t="s">
        <v>194</v>
      </c>
      <c r="G15" s="9">
        <v>10</v>
      </c>
      <c r="H15" s="9">
        <v>9.5</v>
      </c>
      <c r="I15" s="29" t="s">
        <v>195</v>
      </c>
    </row>
    <row r="16" spans="1:9" s="1" customFormat="1" ht="45.75" customHeight="1">
      <c r="A16" s="46"/>
      <c r="B16" s="45"/>
      <c r="C16" s="8" t="s">
        <v>118</v>
      </c>
      <c r="D16" s="29" t="s">
        <v>196</v>
      </c>
      <c r="E16" s="29" t="s">
        <v>197</v>
      </c>
      <c r="F16" s="30" t="s">
        <v>121</v>
      </c>
      <c r="G16" s="9">
        <v>10</v>
      </c>
      <c r="H16" s="9">
        <v>10</v>
      </c>
      <c r="I16" s="29"/>
    </row>
    <row r="17" spans="1:9" s="1" customFormat="1" ht="31.5" customHeight="1">
      <c r="A17" s="46"/>
      <c r="B17" s="45"/>
      <c r="C17" s="8" t="s">
        <v>126</v>
      </c>
      <c r="D17" s="51" t="s">
        <v>198</v>
      </c>
      <c r="E17" s="51" t="s">
        <v>199</v>
      </c>
      <c r="F17" s="29" t="s">
        <v>200</v>
      </c>
      <c r="G17" s="9">
        <v>10</v>
      </c>
      <c r="H17" s="9">
        <v>10</v>
      </c>
      <c r="I17" s="10"/>
    </row>
    <row r="18" spans="1:9" s="1" customFormat="1" ht="41.25" customHeight="1">
      <c r="A18" s="46"/>
      <c r="B18" s="45" t="s">
        <v>201</v>
      </c>
      <c r="C18" s="53" t="s">
        <v>202</v>
      </c>
      <c r="D18" s="29" t="s">
        <v>203</v>
      </c>
      <c r="E18" s="27" t="s">
        <v>204</v>
      </c>
      <c r="F18" s="27" t="s">
        <v>205</v>
      </c>
      <c r="G18" s="9">
        <v>10</v>
      </c>
      <c r="H18" s="9">
        <v>10</v>
      </c>
      <c r="I18" s="10"/>
    </row>
    <row r="19" spans="1:9" s="1" customFormat="1" ht="83.25" customHeight="1">
      <c r="A19" s="46"/>
      <c r="B19" s="45"/>
      <c r="C19" s="45" t="s">
        <v>206</v>
      </c>
      <c r="D19" s="29" t="s">
        <v>207</v>
      </c>
      <c r="E19" s="29" t="s">
        <v>208</v>
      </c>
      <c r="F19" s="29" t="s">
        <v>209</v>
      </c>
      <c r="G19" s="9">
        <v>10</v>
      </c>
      <c r="H19" s="9">
        <v>8</v>
      </c>
      <c r="I19" s="29" t="s">
        <v>210</v>
      </c>
    </row>
    <row r="20" spans="1:9" s="1" customFormat="1" ht="52.5" customHeight="1">
      <c r="A20" s="46"/>
      <c r="B20" s="45"/>
      <c r="C20" s="45" t="s">
        <v>211</v>
      </c>
      <c r="D20" s="29" t="s">
        <v>212</v>
      </c>
      <c r="E20" s="27" t="s">
        <v>213</v>
      </c>
      <c r="F20" s="27" t="s">
        <v>213</v>
      </c>
      <c r="G20" s="9">
        <v>10</v>
      </c>
      <c r="H20" s="9">
        <v>10</v>
      </c>
      <c r="I20" s="8"/>
    </row>
    <row r="21" spans="1:9" s="1" customFormat="1" ht="48" customHeight="1">
      <c r="A21" s="46"/>
      <c r="B21" s="29" t="s">
        <v>214</v>
      </c>
      <c r="C21" s="29" t="s">
        <v>161</v>
      </c>
      <c r="D21" s="29" t="s">
        <v>162</v>
      </c>
      <c r="E21" s="9" t="s">
        <v>215</v>
      </c>
      <c r="F21" s="33">
        <v>0.96</v>
      </c>
      <c r="G21" s="9">
        <v>10</v>
      </c>
      <c r="H21" s="9">
        <v>10</v>
      </c>
      <c r="I21" s="10"/>
    </row>
    <row r="22" spans="1:9" s="1" customFormat="1" ht="25.5" customHeight="1">
      <c r="A22" s="55" t="s">
        <v>216</v>
      </c>
      <c r="B22" s="56"/>
      <c r="C22" s="56"/>
      <c r="D22" s="56"/>
      <c r="E22" s="56"/>
      <c r="F22" s="56"/>
      <c r="G22" s="57">
        <f>SUM(G14:G21)+G7</f>
        <v>100</v>
      </c>
      <c r="H22" s="37">
        <f>SUM(H14:H21)+I7</f>
        <v>95</v>
      </c>
      <c r="I22" s="10"/>
    </row>
    <row r="23" spans="1:9" s="1" customFormat="1" ht="18.75" customHeight="1">
      <c r="A23" s="58" t="s">
        <v>217</v>
      </c>
      <c r="B23" s="59"/>
      <c r="C23" s="59"/>
      <c r="D23" s="59"/>
      <c r="E23" s="59"/>
      <c r="F23" s="59"/>
      <c r="G23" s="59"/>
      <c r="H23" s="59"/>
      <c r="I23" s="59"/>
    </row>
    <row r="24" spans="1:6" s="1" customFormat="1" ht="24" customHeight="1">
      <c r="A24" s="60" t="s">
        <v>218</v>
      </c>
      <c r="B24" s="61"/>
      <c r="C24" s="61"/>
      <c r="D24" s="61"/>
      <c r="E24" s="61"/>
      <c r="F24" s="61"/>
    </row>
  </sheetData>
  <sheetProtection/>
  <mergeCells count="21">
    <mergeCell ref="A2:I2"/>
    <mergeCell ref="A3:I3"/>
    <mergeCell ref="B4:I4"/>
    <mergeCell ref="B5:E5"/>
    <mergeCell ref="G5:I5"/>
    <mergeCell ref="B6:C6"/>
    <mergeCell ref="B7:C7"/>
    <mergeCell ref="B8:C8"/>
    <mergeCell ref="B9:C9"/>
    <mergeCell ref="B10:C10"/>
    <mergeCell ref="B11:E11"/>
    <mergeCell ref="F11:I11"/>
    <mergeCell ref="B12:E12"/>
    <mergeCell ref="F12:I12"/>
    <mergeCell ref="A22:F22"/>
    <mergeCell ref="A23:I23"/>
    <mergeCell ref="A6:A10"/>
    <mergeCell ref="A11:A12"/>
    <mergeCell ref="A13:A21"/>
    <mergeCell ref="B14:B17"/>
    <mergeCell ref="B18:B20"/>
  </mergeCells>
  <printOptions horizontalCentered="1"/>
  <pageMargins left="0.75" right="0.75" top="1" bottom="1" header="0.5" footer="0.5"/>
  <pageSetup horizontalDpi="600" verticalDpi="600" orientation="portrait" paperSize="9" scale="8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workbookViewId="0" topLeftCell="A1">
      <selection activeCell="F15" sqref="F15"/>
    </sheetView>
  </sheetViews>
  <sheetFormatPr defaultColWidth="9.125" defaultRowHeight="13.5"/>
  <cols>
    <col min="1" max="1" width="7.625" style="1" customWidth="1"/>
    <col min="2" max="3" width="9.125" style="1" customWidth="1"/>
    <col min="4" max="4" width="20.125" style="1" customWidth="1"/>
    <col min="5" max="5" width="17.25390625" style="1" customWidth="1"/>
    <col min="6" max="6" width="17.125" style="1" customWidth="1"/>
    <col min="7" max="7" width="6.50390625" style="1" customWidth="1"/>
    <col min="8" max="8" width="7.50390625" style="1" customWidth="1"/>
    <col min="9" max="9" width="17.50390625" style="1" customWidth="1"/>
    <col min="10" max="16384" width="9.125" style="1" customWidth="1"/>
  </cols>
  <sheetData>
    <row r="1" s="1" customFormat="1" ht="12.75">
      <c r="A1" s="41" t="s">
        <v>219</v>
      </c>
    </row>
    <row r="2" spans="1:9" s="1" customFormat="1" ht="21.75">
      <c r="A2" s="42" t="s">
        <v>167</v>
      </c>
      <c r="B2" s="43"/>
      <c r="C2" s="43"/>
      <c r="D2" s="43"/>
      <c r="E2" s="43"/>
      <c r="F2" s="43"/>
      <c r="G2" s="43"/>
      <c r="H2" s="43"/>
      <c r="I2" s="43"/>
    </row>
    <row r="3" spans="1:9" s="1" customFormat="1" ht="20.25">
      <c r="A3" s="44" t="s">
        <v>168</v>
      </c>
      <c r="B3" s="44"/>
      <c r="C3" s="44"/>
      <c r="D3" s="44"/>
      <c r="E3" s="44"/>
      <c r="F3" s="44"/>
      <c r="G3" s="44"/>
      <c r="H3" s="44"/>
      <c r="I3" s="44"/>
    </row>
    <row r="4" spans="1:9" s="1" customFormat="1" ht="27.75" customHeight="1">
      <c r="A4" s="7" t="s">
        <v>169</v>
      </c>
      <c r="B4" s="8" t="s">
        <v>220</v>
      </c>
      <c r="C4" s="9"/>
      <c r="D4" s="9"/>
      <c r="E4" s="9"/>
      <c r="F4" s="9"/>
      <c r="G4" s="10"/>
      <c r="H4" s="10"/>
      <c r="I4" s="10"/>
    </row>
    <row r="5" spans="1:9" s="1" customFormat="1" ht="24.75" customHeight="1">
      <c r="A5" s="11" t="s">
        <v>221</v>
      </c>
      <c r="B5" s="8" t="s">
        <v>172</v>
      </c>
      <c r="C5" s="12"/>
      <c r="D5" s="12"/>
      <c r="E5" s="12"/>
      <c r="F5" s="11" t="s">
        <v>222</v>
      </c>
      <c r="G5" s="13" t="s">
        <v>174</v>
      </c>
      <c r="H5" s="10"/>
      <c r="I5" s="10"/>
    </row>
    <row r="6" spans="1:9" s="1" customFormat="1" ht="24.75" customHeight="1">
      <c r="A6" s="14"/>
      <c r="B6" s="9"/>
      <c r="C6" s="9"/>
      <c r="D6" s="7" t="s">
        <v>64</v>
      </c>
      <c r="E6" s="7" t="s">
        <v>65</v>
      </c>
      <c r="F6" s="7" t="s">
        <v>66</v>
      </c>
      <c r="G6" s="11" t="s">
        <v>67</v>
      </c>
      <c r="H6" s="11" t="s">
        <v>68</v>
      </c>
      <c r="I6" s="11" t="s">
        <v>69</v>
      </c>
    </row>
    <row r="7" spans="1:9" s="1" customFormat="1" ht="24.75" customHeight="1">
      <c r="A7" s="7"/>
      <c r="B7" s="11" t="s">
        <v>70</v>
      </c>
      <c r="C7" s="11"/>
      <c r="D7" s="15">
        <f>D8</f>
        <v>2000</v>
      </c>
      <c r="E7" s="15">
        <v>2000</v>
      </c>
      <c r="F7" s="15">
        <v>2000</v>
      </c>
      <c r="G7" s="17">
        <v>10</v>
      </c>
      <c r="H7" s="33">
        <v>1</v>
      </c>
      <c r="I7" s="9">
        <v>10</v>
      </c>
    </row>
    <row r="8" spans="1:9" s="1" customFormat="1" ht="24.75" customHeight="1">
      <c r="A8" s="7"/>
      <c r="B8" s="11" t="s">
        <v>223</v>
      </c>
      <c r="C8" s="11"/>
      <c r="D8" s="15">
        <v>2000</v>
      </c>
      <c r="E8" s="15">
        <v>2000</v>
      </c>
      <c r="F8" s="15">
        <v>2000</v>
      </c>
      <c r="G8" s="20" t="s">
        <v>43</v>
      </c>
      <c r="H8" s="20" t="s">
        <v>43</v>
      </c>
      <c r="I8" s="20" t="s">
        <v>43</v>
      </c>
    </row>
    <row r="9" spans="1:9" s="1" customFormat="1" ht="24.75" customHeight="1">
      <c r="A9" s="7"/>
      <c r="B9" s="11" t="s">
        <v>224</v>
      </c>
      <c r="C9" s="11"/>
      <c r="D9" s="9"/>
      <c r="E9" s="9"/>
      <c r="F9" s="9"/>
      <c r="G9" s="20" t="s">
        <v>43</v>
      </c>
      <c r="H9" s="20" t="s">
        <v>43</v>
      </c>
      <c r="I9" s="20" t="s">
        <v>43</v>
      </c>
    </row>
    <row r="10" spans="1:9" s="1" customFormat="1" ht="24.75" customHeight="1">
      <c r="A10" s="7"/>
      <c r="B10" s="11" t="s">
        <v>76</v>
      </c>
      <c r="C10" s="11"/>
      <c r="D10" s="9"/>
      <c r="E10" s="9"/>
      <c r="F10" s="9"/>
      <c r="G10" s="20" t="s">
        <v>43</v>
      </c>
      <c r="H10" s="20" t="s">
        <v>43</v>
      </c>
      <c r="I10" s="20" t="s">
        <v>43</v>
      </c>
    </row>
    <row r="11" spans="1:9" s="1" customFormat="1" ht="24.75" customHeight="1">
      <c r="A11" s="14" t="s">
        <v>80</v>
      </c>
      <c r="B11" s="14" t="s">
        <v>183</v>
      </c>
      <c r="C11" s="11"/>
      <c r="D11" s="11"/>
      <c r="E11" s="11"/>
      <c r="F11" s="11" t="s">
        <v>184</v>
      </c>
      <c r="G11" s="11"/>
      <c r="H11" s="11"/>
      <c r="I11" s="11"/>
    </row>
    <row r="12" spans="1:9" s="1" customFormat="1" ht="55.5" customHeight="1">
      <c r="A12" s="7"/>
      <c r="B12" s="62" t="s">
        <v>225</v>
      </c>
      <c r="C12" s="63"/>
      <c r="D12" s="63"/>
      <c r="E12" s="52"/>
      <c r="F12" s="24" t="s">
        <v>226</v>
      </c>
      <c r="G12" s="25"/>
      <c r="H12" s="25"/>
      <c r="I12" s="25"/>
    </row>
    <row r="13" spans="1:9" s="1" customFormat="1" ht="37.5" customHeight="1">
      <c r="A13" s="11" t="s">
        <v>227</v>
      </c>
      <c r="B13" s="11" t="s">
        <v>86</v>
      </c>
      <c r="C13" s="11" t="s">
        <v>87</v>
      </c>
      <c r="D13" s="11" t="s">
        <v>88</v>
      </c>
      <c r="E13" s="14" t="s">
        <v>89</v>
      </c>
      <c r="F13" s="14" t="s">
        <v>90</v>
      </c>
      <c r="G13" s="11" t="s">
        <v>67</v>
      </c>
      <c r="H13" s="11" t="s">
        <v>69</v>
      </c>
      <c r="I13" s="31" t="s">
        <v>228</v>
      </c>
    </row>
    <row r="14" spans="1:9" s="1" customFormat="1" ht="33" customHeight="1">
      <c r="A14" s="11"/>
      <c r="B14" s="14" t="s">
        <v>229</v>
      </c>
      <c r="C14" s="64" t="s">
        <v>93</v>
      </c>
      <c r="D14" s="29" t="s">
        <v>192</v>
      </c>
      <c r="E14" s="65">
        <v>1</v>
      </c>
      <c r="F14" s="66">
        <v>1</v>
      </c>
      <c r="G14" s="9">
        <v>20</v>
      </c>
      <c r="H14" s="9">
        <v>20</v>
      </c>
      <c r="I14" s="14"/>
    </row>
    <row r="15" spans="1:9" s="1" customFormat="1" ht="49.5" customHeight="1">
      <c r="A15" s="11"/>
      <c r="B15" s="7"/>
      <c r="C15" s="67" t="s">
        <v>230</v>
      </c>
      <c r="D15" s="29" t="s">
        <v>231</v>
      </c>
      <c r="E15" s="68">
        <v>1</v>
      </c>
      <c r="F15" s="27">
        <v>1</v>
      </c>
      <c r="G15" s="9">
        <v>10</v>
      </c>
      <c r="H15" s="9">
        <v>10</v>
      </c>
      <c r="I15" s="14"/>
    </row>
    <row r="16" spans="1:9" s="1" customFormat="1" ht="43.5" customHeight="1">
      <c r="A16" s="11"/>
      <c r="B16" s="7"/>
      <c r="C16" s="26" t="s">
        <v>118</v>
      </c>
      <c r="D16" s="29" t="s">
        <v>196</v>
      </c>
      <c r="E16" s="29" t="s">
        <v>197</v>
      </c>
      <c r="F16" s="30" t="s">
        <v>232</v>
      </c>
      <c r="G16" s="9">
        <v>10</v>
      </c>
      <c r="H16" s="9">
        <v>10</v>
      </c>
      <c r="I16" s="14"/>
    </row>
    <row r="17" spans="1:9" s="1" customFormat="1" ht="39" customHeight="1">
      <c r="A17" s="11"/>
      <c r="B17" s="7"/>
      <c r="C17" s="26" t="s">
        <v>126</v>
      </c>
      <c r="D17" s="51" t="s">
        <v>198</v>
      </c>
      <c r="E17" s="51" t="s">
        <v>199</v>
      </c>
      <c r="F17" s="29" t="s">
        <v>233</v>
      </c>
      <c r="G17" s="9">
        <v>10</v>
      </c>
      <c r="H17" s="9">
        <v>10</v>
      </c>
      <c r="I17" s="10"/>
    </row>
    <row r="18" spans="1:9" s="1" customFormat="1" ht="54" customHeight="1">
      <c r="A18" s="11"/>
      <c r="B18" s="45" t="s">
        <v>201</v>
      </c>
      <c r="C18" s="14" t="s">
        <v>135</v>
      </c>
      <c r="D18" s="29" t="s">
        <v>234</v>
      </c>
      <c r="E18" s="29" t="s">
        <v>235</v>
      </c>
      <c r="F18" s="29" t="s">
        <v>236</v>
      </c>
      <c r="G18" s="9">
        <v>10</v>
      </c>
      <c r="H18" s="9">
        <v>9</v>
      </c>
      <c r="I18" s="24" t="s">
        <v>237</v>
      </c>
    </row>
    <row r="19" spans="1:9" s="1" customFormat="1" ht="58.5" customHeight="1">
      <c r="A19" s="11"/>
      <c r="B19" s="45"/>
      <c r="C19" s="7" t="s">
        <v>206</v>
      </c>
      <c r="D19" s="69" t="s">
        <v>238</v>
      </c>
      <c r="E19" s="27" t="s">
        <v>239</v>
      </c>
      <c r="F19" s="27" t="s">
        <v>240</v>
      </c>
      <c r="G19" s="9">
        <v>10</v>
      </c>
      <c r="H19" s="9">
        <v>10</v>
      </c>
      <c r="I19" s="14"/>
    </row>
    <row r="20" spans="1:9" s="1" customFormat="1" ht="81" customHeight="1">
      <c r="A20" s="11"/>
      <c r="B20" s="45"/>
      <c r="C20" s="7" t="s">
        <v>241</v>
      </c>
      <c r="D20" s="14" t="s">
        <v>242</v>
      </c>
      <c r="E20" s="70" t="s">
        <v>243</v>
      </c>
      <c r="F20" s="71" t="s">
        <v>244</v>
      </c>
      <c r="G20" s="9">
        <v>10</v>
      </c>
      <c r="H20" s="9">
        <v>10</v>
      </c>
      <c r="I20" s="8"/>
    </row>
    <row r="21" spans="1:9" s="1" customFormat="1" ht="48" customHeight="1">
      <c r="A21" s="11"/>
      <c r="B21" s="7" t="s">
        <v>245</v>
      </c>
      <c r="C21" s="7" t="s">
        <v>246</v>
      </c>
      <c r="D21" s="45" t="s">
        <v>161</v>
      </c>
      <c r="E21" s="9" t="s">
        <v>215</v>
      </c>
      <c r="F21" s="33">
        <v>0.96</v>
      </c>
      <c r="G21" s="54">
        <v>10</v>
      </c>
      <c r="H21" s="9">
        <v>10</v>
      </c>
      <c r="I21" s="10"/>
    </row>
    <row r="22" spans="1:9" s="1" customFormat="1" ht="25.5" customHeight="1">
      <c r="A22" s="34" t="s">
        <v>216</v>
      </c>
      <c r="B22" s="35"/>
      <c r="C22" s="35"/>
      <c r="D22" s="35"/>
      <c r="E22" s="35"/>
      <c r="F22" s="35"/>
      <c r="G22" s="36">
        <f>SUM(G14:G21)+G7</f>
        <v>100</v>
      </c>
      <c r="H22" s="37">
        <f>SUM(H14:H21)+I7</f>
        <v>99</v>
      </c>
      <c r="I22" s="10"/>
    </row>
    <row r="23" spans="1:9" s="1" customFormat="1" ht="18.75" customHeight="1">
      <c r="A23" s="58" t="s">
        <v>217</v>
      </c>
      <c r="B23" s="59"/>
      <c r="C23" s="59"/>
      <c r="D23" s="59"/>
      <c r="E23" s="59"/>
      <c r="F23" s="59"/>
      <c r="G23" s="59"/>
      <c r="H23" s="59"/>
      <c r="I23" s="59"/>
    </row>
    <row r="24" spans="1:6" s="1" customFormat="1" ht="24" customHeight="1">
      <c r="A24" s="60" t="s">
        <v>218</v>
      </c>
      <c r="B24" s="61"/>
      <c r="C24" s="61"/>
      <c r="D24" s="61"/>
      <c r="E24" s="61"/>
      <c r="F24" s="61"/>
    </row>
  </sheetData>
  <sheetProtection/>
  <mergeCells count="21">
    <mergeCell ref="A2:I2"/>
    <mergeCell ref="A3:I3"/>
    <mergeCell ref="B4:I4"/>
    <mergeCell ref="B5:E5"/>
    <mergeCell ref="G5:I5"/>
    <mergeCell ref="B6:C6"/>
    <mergeCell ref="B7:C7"/>
    <mergeCell ref="B8:C8"/>
    <mergeCell ref="B9:C9"/>
    <mergeCell ref="B10:C10"/>
    <mergeCell ref="B11:E11"/>
    <mergeCell ref="F11:I11"/>
    <mergeCell ref="B12:E12"/>
    <mergeCell ref="F12:I12"/>
    <mergeCell ref="A22:F22"/>
    <mergeCell ref="A23:I23"/>
    <mergeCell ref="A6:A10"/>
    <mergeCell ref="A11:A12"/>
    <mergeCell ref="A13:A21"/>
    <mergeCell ref="B14:B17"/>
    <mergeCell ref="B18:B20"/>
  </mergeCells>
  <printOptions horizontalCentered="1"/>
  <pageMargins left="0.75" right="0.75" top="1" bottom="1" header="0.5" footer="0.5"/>
  <pageSetup horizontalDpi="600" verticalDpi="600" orientation="portrait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K14" sqref="K14"/>
    </sheetView>
  </sheetViews>
  <sheetFormatPr defaultColWidth="9.125" defaultRowHeight="13.5"/>
  <cols>
    <col min="1" max="1" width="7.375" style="1" customWidth="1"/>
    <col min="2" max="2" width="9.125" style="1" customWidth="1"/>
    <col min="3" max="3" width="9.25390625" style="1" customWidth="1"/>
    <col min="4" max="4" width="18.125" style="1" customWidth="1"/>
    <col min="5" max="5" width="16.875" style="1" customWidth="1"/>
    <col min="6" max="6" width="15.00390625" style="1" customWidth="1"/>
    <col min="7" max="7" width="8.25390625" style="1" customWidth="1"/>
    <col min="8" max="8" width="9.125" style="1" customWidth="1"/>
    <col min="9" max="9" width="11.625" style="1" customWidth="1"/>
    <col min="10" max="16384" width="9.125" style="1" customWidth="1"/>
  </cols>
  <sheetData>
    <row r="1" s="1" customFormat="1" ht="12.75">
      <c r="A1" s="41" t="s">
        <v>247</v>
      </c>
    </row>
    <row r="2" spans="1:9" s="1" customFormat="1" ht="21.75">
      <c r="A2" s="42" t="s">
        <v>167</v>
      </c>
      <c r="B2" s="43"/>
      <c r="C2" s="43"/>
      <c r="D2" s="43"/>
      <c r="E2" s="43"/>
      <c r="F2" s="43"/>
      <c r="G2" s="43"/>
      <c r="H2" s="43"/>
      <c r="I2" s="43"/>
    </row>
    <row r="3" spans="1:9" s="1" customFormat="1" ht="20.25">
      <c r="A3" s="44" t="s">
        <v>168</v>
      </c>
      <c r="B3" s="44"/>
      <c r="C3" s="44"/>
      <c r="D3" s="44"/>
      <c r="E3" s="44"/>
      <c r="F3" s="44"/>
      <c r="G3" s="44"/>
      <c r="H3" s="44"/>
      <c r="I3" s="44"/>
    </row>
    <row r="4" spans="1:9" s="1" customFormat="1" ht="24.75" customHeight="1">
      <c r="A4" s="45" t="s">
        <v>169</v>
      </c>
      <c r="B4" s="8" t="s">
        <v>248</v>
      </c>
      <c r="C4" s="9"/>
      <c r="D4" s="9"/>
      <c r="E4" s="9"/>
      <c r="F4" s="9"/>
      <c r="G4" s="10"/>
      <c r="H4" s="10"/>
      <c r="I4" s="10"/>
    </row>
    <row r="5" spans="1:9" s="1" customFormat="1" ht="24.75" customHeight="1">
      <c r="A5" s="46" t="s">
        <v>171</v>
      </c>
      <c r="B5" s="8" t="s">
        <v>172</v>
      </c>
      <c r="C5" s="12"/>
      <c r="D5" s="12"/>
      <c r="E5" s="12"/>
      <c r="F5" s="46" t="s">
        <v>173</v>
      </c>
      <c r="G5" s="13" t="s">
        <v>174</v>
      </c>
      <c r="H5" s="10"/>
      <c r="I5" s="10"/>
    </row>
    <row r="6" spans="1:9" s="1" customFormat="1" ht="24.75" customHeight="1">
      <c r="A6" s="29" t="s">
        <v>175</v>
      </c>
      <c r="B6" s="9"/>
      <c r="C6" s="9"/>
      <c r="D6" s="45" t="s">
        <v>64</v>
      </c>
      <c r="E6" s="45" t="s">
        <v>65</v>
      </c>
      <c r="F6" s="45" t="s">
        <v>66</v>
      </c>
      <c r="G6" s="46" t="s">
        <v>176</v>
      </c>
      <c r="H6" s="46" t="s">
        <v>177</v>
      </c>
      <c r="I6" s="38" t="s">
        <v>178</v>
      </c>
    </row>
    <row r="7" spans="1:9" s="1" customFormat="1" ht="24.75" customHeight="1">
      <c r="A7" s="45"/>
      <c r="B7" s="46" t="s">
        <v>179</v>
      </c>
      <c r="C7" s="46"/>
      <c r="D7" s="15">
        <v>200</v>
      </c>
      <c r="E7" s="15">
        <v>253.71</v>
      </c>
      <c r="F7" s="9">
        <v>154.12</v>
      </c>
      <c r="G7" s="47">
        <v>10</v>
      </c>
      <c r="H7" s="33">
        <v>0.6075</v>
      </c>
      <c r="I7" s="9">
        <v>6.1</v>
      </c>
    </row>
    <row r="8" spans="1:9" s="1" customFormat="1" ht="24.75" customHeight="1">
      <c r="A8" s="45"/>
      <c r="B8" s="46" t="s">
        <v>180</v>
      </c>
      <c r="C8" s="46"/>
      <c r="D8" s="15">
        <v>200</v>
      </c>
      <c r="E8" s="15">
        <v>200</v>
      </c>
      <c r="F8" s="9">
        <v>100.41</v>
      </c>
      <c r="G8" s="48" t="s">
        <v>75</v>
      </c>
      <c r="H8" s="48" t="s">
        <v>75</v>
      </c>
      <c r="I8" s="48" t="s">
        <v>75</v>
      </c>
    </row>
    <row r="9" spans="1:9" s="1" customFormat="1" ht="24.75" customHeight="1">
      <c r="A9" s="45"/>
      <c r="B9" s="46" t="s">
        <v>181</v>
      </c>
      <c r="C9" s="46"/>
      <c r="D9" s="9"/>
      <c r="E9" s="9">
        <v>53.71</v>
      </c>
      <c r="F9" s="9">
        <v>53.71</v>
      </c>
      <c r="G9" s="48" t="s">
        <v>75</v>
      </c>
      <c r="H9" s="48" t="s">
        <v>75</v>
      </c>
      <c r="I9" s="48" t="s">
        <v>75</v>
      </c>
    </row>
    <row r="10" spans="1:9" s="1" customFormat="1" ht="24.75" customHeight="1">
      <c r="A10" s="45"/>
      <c r="B10" s="46" t="s">
        <v>182</v>
      </c>
      <c r="C10" s="46"/>
      <c r="D10" s="9"/>
      <c r="E10" s="9"/>
      <c r="F10" s="9"/>
      <c r="G10" s="48" t="s">
        <v>75</v>
      </c>
      <c r="H10" s="48" t="s">
        <v>75</v>
      </c>
      <c r="I10" s="48" t="s">
        <v>75</v>
      </c>
    </row>
    <row r="11" spans="1:9" s="1" customFormat="1" ht="24.75" customHeight="1">
      <c r="A11" s="29" t="s">
        <v>80</v>
      </c>
      <c r="B11" s="29" t="s">
        <v>183</v>
      </c>
      <c r="C11" s="46"/>
      <c r="D11" s="46"/>
      <c r="E11" s="46"/>
      <c r="F11" s="46" t="s">
        <v>184</v>
      </c>
      <c r="G11" s="46"/>
      <c r="H11" s="46"/>
      <c r="I11" s="46"/>
    </row>
    <row r="12" spans="1:9" s="1" customFormat="1" ht="66" customHeight="1">
      <c r="A12" s="45"/>
      <c r="B12" s="22" t="s">
        <v>249</v>
      </c>
      <c r="C12" s="23"/>
      <c r="D12" s="23"/>
      <c r="E12" s="23"/>
      <c r="F12" s="22" t="s">
        <v>250</v>
      </c>
      <c r="G12" s="23"/>
      <c r="H12" s="23"/>
      <c r="I12" s="23"/>
    </row>
    <row r="13" spans="1:9" s="1" customFormat="1" ht="37.5" customHeight="1">
      <c r="A13" s="46" t="s">
        <v>85</v>
      </c>
      <c r="B13" s="46" t="s">
        <v>187</v>
      </c>
      <c r="C13" s="46" t="s">
        <v>188</v>
      </c>
      <c r="D13" s="46" t="s">
        <v>189</v>
      </c>
      <c r="E13" s="29" t="s">
        <v>89</v>
      </c>
      <c r="F13" s="29" t="s">
        <v>90</v>
      </c>
      <c r="G13" s="46" t="s">
        <v>176</v>
      </c>
      <c r="H13" s="46" t="s">
        <v>178</v>
      </c>
      <c r="I13" s="29" t="s">
        <v>251</v>
      </c>
    </row>
    <row r="14" spans="1:9" s="1" customFormat="1" ht="36" customHeight="1">
      <c r="A14" s="46"/>
      <c r="B14" s="29" t="s">
        <v>191</v>
      </c>
      <c r="C14" s="49" t="s">
        <v>93</v>
      </c>
      <c r="D14" s="29" t="s">
        <v>192</v>
      </c>
      <c r="E14" s="27">
        <v>1</v>
      </c>
      <c r="F14" s="27">
        <v>1</v>
      </c>
      <c r="G14" s="9">
        <v>20</v>
      </c>
      <c r="H14" s="9">
        <v>20</v>
      </c>
      <c r="I14" s="29"/>
    </row>
    <row r="15" spans="1:9" s="1" customFormat="1" ht="79.5" customHeight="1">
      <c r="A15" s="46"/>
      <c r="B15" s="45"/>
      <c r="C15" s="46" t="s">
        <v>111</v>
      </c>
      <c r="D15" s="29" t="s">
        <v>252</v>
      </c>
      <c r="E15" s="24" t="s">
        <v>253</v>
      </c>
      <c r="F15" s="24" t="s">
        <v>254</v>
      </c>
      <c r="G15" s="9">
        <v>10</v>
      </c>
      <c r="H15" s="9">
        <v>10</v>
      </c>
      <c r="I15" s="29"/>
    </row>
    <row r="16" spans="1:9" s="1" customFormat="1" ht="48" customHeight="1">
      <c r="A16" s="46"/>
      <c r="B16" s="45"/>
      <c r="C16" s="8" t="s">
        <v>118</v>
      </c>
      <c r="D16" s="29" t="s">
        <v>196</v>
      </c>
      <c r="E16" s="24" t="s">
        <v>197</v>
      </c>
      <c r="F16" s="50" t="s">
        <v>232</v>
      </c>
      <c r="G16" s="9">
        <v>10</v>
      </c>
      <c r="H16" s="9">
        <v>10</v>
      </c>
      <c r="I16" s="29"/>
    </row>
    <row r="17" spans="1:9" s="1" customFormat="1" ht="30.75" customHeight="1">
      <c r="A17" s="46"/>
      <c r="B17" s="45"/>
      <c r="C17" s="8" t="s">
        <v>126</v>
      </c>
      <c r="D17" s="51" t="s">
        <v>198</v>
      </c>
      <c r="E17" s="52" t="s">
        <v>199</v>
      </c>
      <c r="F17" s="24" t="s">
        <v>200</v>
      </c>
      <c r="G17" s="9">
        <v>10</v>
      </c>
      <c r="H17" s="9">
        <v>10</v>
      </c>
      <c r="I17" s="10"/>
    </row>
    <row r="18" spans="1:9" s="1" customFormat="1" ht="72.75" customHeight="1">
      <c r="A18" s="46"/>
      <c r="B18" s="45" t="s">
        <v>201</v>
      </c>
      <c r="C18" s="53" t="s">
        <v>255</v>
      </c>
      <c r="D18" s="24" t="s">
        <v>256</v>
      </c>
      <c r="E18" s="28" t="s">
        <v>257</v>
      </c>
      <c r="F18" s="28" t="s">
        <v>258</v>
      </c>
      <c r="G18" s="9">
        <v>10</v>
      </c>
      <c r="H18" s="9">
        <v>10</v>
      </c>
      <c r="I18" s="10"/>
    </row>
    <row r="19" spans="1:9" s="1" customFormat="1" ht="54.75" customHeight="1">
      <c r="A19" s="46"/>
      <c r="B19" s="45"/>
      <c r="C19" s="45" t="s">
        <v>206</v>
      </c>
      <c r="D19" s="29" t="s">
        <v>259</v>
      </c>
      <c r="E19" s="27" t="s">
        <v>260</v>
      </c>
      <c r="F19" s="28" t="s">
        <v>261</v>
      </c>
      <c r="G19" s="9">
        <v>10</v>
      </c>
      <c r="H19" s="9">
        <v>10</v>
      </c>
      <c r="I19" s="29"/>
    </row>
    <row r="20" spans="1:9" s="1" customFormat="1" ht="87" customHeight="1">
      <c r="A20" s="46"/>
      <c r="B20" s="45"/>
      <c r="C20" s="45" t="s">
        <v>211</v>
      </c>
      <c r="D20" s="29" t="s">
        <v>262</v>
      </c>
      <c r="E20" s="28" t="s">
        <v>263</v>
      </c>
      <c r="F20" s="28" t="s">
        <v>263</v>
      </c>
      <c r="G20" s="9">
        <v>10</v>
      </c>
      <c r="H20" s="9">
        <v>10</v>
      </c>
      <c r="I20" s="8"/>
    </row>
    <row r="21" spans="1:9" s="1" customFormat="1" ht="52.5" customHeight="1">
      <c r="A21" s="46"/>
      <c r="B21" s="29" t="s">
        <v>264</v>
      </c>
      <c r="C21" s="45" t="s">
        <v>265</v>
      </c>
      <c r="D21" s="45" t="s">
        <v>161</v>
      </c>
      <c r="E21" s="27" t="s">
        <v>163</v>
      </c>
      <c r="F21" s="33">
        <v>0.98</v>
      </c>
      <c r="G21" s="54">
        <v>10</v>
      </c>
      <c r="H21" s="9">
        <v>10</v>
      </c>
      <c r="I21" s="10"/>
    </row>
    <row r="22" spans="1:9" s="1" customFormat="1" ht="25.5" customHeight="1">
      <c r="A22" s="55" t="s">
        <v>216</v>
      </c>
      <c r="B22" s="56"/>
      <c r="C22" s="56"/>
      <c r="D22" s="56"/>
      <c r="E22" s="56"/>
      <c r="F22" s="56"/>
      <c r="G22" s="57">
        <f>SUM(G14:G21)+G7</f>
        <v>100</v>
      </c>
      <c r="H22" s="37">
        <f>SUM(H14:H21)+I7</f>
        <v>96.1</v>
      </c>
      <c r="I22" s="10"/>
    </row>
    <row r="23" spans="1:9" s="1" customFormat="1" ht="27.75" customHeight="1">
      <c r="A23" s="58" t="s">
        <v>217</v>
      </c>
      <c r="B23" s="59"/>
      <c r="C23" s="59"/>
      <c r="D23" s="59"/>
      <c r="E23" s="59"/>
      <c r="F23" s="59"/>
      <c r="G23" s="59"/>
      <c r="H23" s="59"/>
      <c r="I23" s="59"/>
    </row>
    <row r="24" spans="1:6" s="1" customFormat="1" ht="24" customHeight="1">
      <c r="A24" s="60" t="s">
        <v>218</v>
      </c>
      <c r="B24" s="61"/>
      <c r="C24" s="61"/>
      <c r="D24" s="61"/>
      <c r="E24" s="61"/>
      <c r="F24" s="61"/>
    </row>
  </sheetData>
  <sheetProtection/>
  <mergeCells count="21">
    <mergeCell ref="A2:I2"/>
    <mergeCell ref="A3:I3"/>
    <mergeCell ref="B4:I4"/>
    <mergeCell ref="B5:E5"/>
    <mergeCell ref="G5:I5"/>
    <mergeCell ref="B6:C6"/>
    <mergeCell ref="B7:C7"/>
    <mergeCell ref="B8:C8"/>
    <mergeCell ref="B9:C9"/>
    <mergeCell ref="B10:C10"/>
    <mergeCell ref="B11:E11"/>
    <mergeCell ref="F11:I11"/>
    <mergeCell ref="B12:E12"/>
    <mergeCell ref="F12:I12"/>
    <mergeCell ref="A22:F22"/>
    <mergeCell ref="A23:I23"/>
    <mergeCell ref="A6:A10"/>
    <mergeCell ref="A11:A12"/>
    <mergeCell ref="A13:A21"/>
    <mergeCell ref="B14:B17"/>
    <mergeCell ref="B18:B20"/>
  </mergeCells>
  <printOptions/>
  <pageMargins left="0.7" right="0.7" top="0.75" bottom="0.75" header="0.3" footer="0.3"/>
  <pageSetup horizontalDpi="600" verticalDpi="600" orientation="portrait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workbookViewId="0" topLeftCell="A1">
      <selection activeCell="B12" sqref="B12:E12"/>
    </sheetView>
  </sheetViews>
  <sheetFormatPr defaultColWidth="9.125" defaultRowHeight="13.5"/>
  <cols>
    <col min="1" max="1" width="12.875" style="1" customWidth="1"/>
    <col min="2" max="3" width="9.125" style="1" customWidth="1"/>
    <col min="4" max="4" width="18.125" style="1" customWidth="1"/>
    <col min="5" max="5" width="19.125" style="1" customWidth="1"/>
    <col min="6" max="6" width="15.00390625" style="1" customWidth="1"/>
    <col min="7" max="7" width="8.25390625" style="1" customWidth="1"/>
    <col min="8" max="8" width="9.125" style="1" customWidth="1"/>
    <col min="9" max="9" width="14.125" style="1" customWidth="1"/>
    <col min="10" max="16384" width="9.125" style="1" customWidth="1"/>
  </cols>
  <sheetData>
    <row r="1" spans="1:9" s="1" customFormat="1" ht="12.75">
      <c r="A1" s="2" t="s">
        <v>266</v>
      </c>
      <c r="B1" s="3"/>
      <c r="C1" s="3"/>
      <c r="D1" s="3"/>
      <c r="E1" s="3"/>
      <c r="F1" s="3"/>
      <c r="G1" s="3"/>
      <c r="H1" s="3"/>
      <c r="I1" s="3"/>
    </row>
    <row r="2" spans="1:9" s="1" customFormat="1" ht="21.75">
      <c r="A2" s="4" t="s">
        <v>267</v>
      </c>
      <c r="B2" s="5"/>
      <c r="C2" s="5"/>
      <c r="D2" s="5"/>
      <c r="E2" s="5"/>
      <c r="F2" s="5"/>
      <c r="G2" s="5"/>
      <c r="H2" s="5"/>
      <c r="I2" s="5"/>
    </row>
    <row r="3" spans="1:9" s="1" customFormat="1" ht="20.25">
      <c r="A3" s="6" t="s">
        <v>168</v>
      </c>
      <c r="B3" s="6"/>
      <c r="C3" s="6"/>
      <c r="D3" s="6"/>
      <c r="E3" s="6"/>
      <c r="F3" s="6"/>
      <c r="G3" s="6"/>
      <c r="H3" s="6"/>
      <c r="I3" s="6"/>
    </row>
    <row r="4" spans="1:9" s="1" customFormat="1" ht="24.75" customHeight="1">
      <c r="A4" s="7" t="s">
        <v>169</v>
      </c>
      <c r="B4" s="8" t="s">
        <v>268</v>
      </c>
      <c r="C4" s="9"/>
      <c r="D4" s="9"/>
      <c r="E4" s="9"/>
      <c r="F4" s="9"/>
      <c r="G4" s="10"/>
      <c r="H4" s="10"/>
      <c r="I4" s="10"/>
    </row>
    <row r="5" spans="1:9" s="1" customFormat="1" ht="24.75" customHeight="1">
      <c r="A5" s="11" t="s">
        <v>221</v>
      </c>
      <c r="B5" s="8" t="s">
        <v>172</v>
      </c>
      <c r="C5" s="12"/>
      <c r="D5" s="12"/>
      <c r="E5" s="12"/>
      <c r="F5" s="11" t="s">
        <v>222</v>
      </c>
      <c r="G5" s="13" t="s">
        <v>174</v>
      </c>
      <c r="H5" s="10"/>
      <c r="I5" s="10"/>
    </row>
    <row r="6" spans="1:9" s="1" customFormat="1" ht="24.75" customHeight="1">
      <c r="A6" s="14" t="s">
        <v>269</v>
      </c>
      <c r="B6" s="9"/>
      <c r="C6" s="9"/>
      <c r="D6" s="7" t="s">
        <v>64</v>
      </c>
      <c r="E6" s="7" t="s">
        <v>65</v>
      </c>
      <c r="F6" s="7" t="s">
        <v>66</v>
      </c>
      <c r="G6" s="11" t="s">
        <v>67</v>
      </c>
      <c r="H6" s="11" t="s">
        <v>68</v>
      </c>
      <c r="I6" s="11" t="s">
        <v>69</v>
      </c>
    </row>
    <row r="7" spans="1:9" s="1" customFormat="1" ht="24.75" customHeight="1">
      <c r="A7" s="7"/>
      <c r="B7" s="11" t="s">
        <v>70</v>
      </c>
      <c r="C7" s="11"/>
      <c r="D7" s="15">
        <v>923</v>
      </c>
      <c r="E7" s="16">
        <v>923</v>
      </c>
      <c r="F7" s="15">
        <v>919.59</v>
      </c>
      <c r="G7" s="17">
        <v>10</v>
      </c>
      <c r="H7" s="18">
        <v>0.9963</v>
      </c>
      <c r="I7" s="9">
        <v>10</v>
      </c>
    </row>
    <row r="8" spans="1:9" s="1" customFormat="1" ht="24.75" customHeight="1">
      <c r="A8" s="7"/>
      <c r="B8" s="11" t="s">
        <v>223</v>
      </c>
      <c r="C8" s="11"/>
      <c r="D8" s="15">
        <v>923</v>
      </c>
      <c r="E8" s="16">
        <v>923</v>
      </c>
      <c r="F8" s="19">
        <v>919.59</v>
      </c>
      <c r="G8" s="20" t="s">
        <v>43</v>
      </c>
      <c r="H8" s="20" t="s">
        <v>43</v>
      </c>
      <c r="I8" s="20" t="s">
        <v>43</v>
      </c>
    </row>
    <row r="9" spans="1:9" s="1" customFormat="1" ht="24.75" customHeight="1">
      <c r="A9" s="7"/>
      <c r="B9" s="11" t="s">
        <v>224</v>
      </c>
      <c r="C9" s="11"/>
      <c r="D9" s="15"/>
      <c r="E9" s="16">
        <v>0</v>
      </c>
      <c r="F9" s="21"/>
      <c r="G9" s="20" t="s">
        <v>43</v>
      </c>
      <c r="H9" s="20" t="s">
        <v>43</v>
      </c>
      <c r="I9" s="20" t="s">
        <v>43</v>
      </c>
    </row>
    <row r="10" spans="1:9" s="1" customFormat="1" ht="24.75" customHeight="1">
      <c r="A10" s="7"/>
      <c r="B10" s="11" t="s">
        <v>76</v>
      </c>
      <c r="C10" s="11"/>
      <c r="D10" s="9"/>
      <c r="E10" s="9"/>
      <c r="F10" s="9"/>
      <c r="G10" s="20" t="s">
        <v>43</v>
      </c>
      <c r="H10" s="20" t="s">
        <v>43</v>
      </c>
      <c r="I10" s="20" t="s">
        <v>43</v>
      </c>
    </row>
    <row r="11" spans="1:9" s="1" customFormat="1" ht="24.75" customHeight="1">
      <c r="A11" s="14" t="s">
        <v>80</v>
      </c>
      <c r="B11" s="14" t="s">
        <v>183</v>
      </c>
      <c r="C11" s="11"/>
      <c r="D11" s="11"/>
      <c r="E11" s="11"/>
      <c r="F11" s="11" t="s">
        <v>184</v>
      </c>
      <c r="G11" s="11"/>
      <c r="H11" s="11"/>
      <c r="I11" s="11"/>
    </row>
    <row r="12" spans="1:9" s="1" customFormat="1" ht="258" customHeight="1">
      <c r="A12" s="7"/>
      <c r="B12" s="22" t="s">
        <v>270</v>
      </c>
      <c r="C12" s="23"/>
      <c r="D12" s="23"/>
      <c r="E12" s="23"/>
      <c r="F12" s="24" t="s">
        <v>271</v>
      </c>
      <c r="G12" s="25"/>
      <c r="H12" s="25"/>
      <c r="I12" s="25"/>
    </row>
    <row r="13" spans="1:9" s="1" customFormat="1" ht="37.5" customHeight="1">
      <c r="A13" s="11" t="s">
        <v>227</v>
      </c>
      <c r="B13" s="11" t="s">
        <v>86</v>
      </c>
      <c r="C13" s="11" t="s">
        <v>87</v>
      </c>
      <c r="D13" s="11" t="s">
        <v>189</v>
      </c>
      <c r="E13" s="14" t="s">
        <v>89</v>
      </c>
      <c r="F13" s="14" t="s">
        <v>90</v>
      </c>
      <c r="G13" s="11" t="s">
        <v>67</v>
      </c>
      <c r="H13" s="11" t="s">
        <v>69</v>
      </c>
      <c r="I13" s="14" t="s">
        <v>228</v>
      </c>
    </row>
    <row r="14" spans="1:9" s="1" customFormat="1" ht="52.5" customHeight="1">
      <c r="A14" s="11"/>
      <c r="B14" s="14" t="s">
        <v>229</v>
      </c>
      <c r="C14" s="26" t="s">
        <v>93</v>
      </c>
      <c r="D14" s="24" t="s">
        <v>272</v>
      </c>
      <c r="E14" s="27">
        <v>1</v>
      </c>
      <c r="F14" s="27">
        <v>1</v>
      </c>
      <c r="G14" s="9">
        <v>20</v>
      </c>
      <c r="H14" s="9">
        <v>20</v>
      </c>
      <c r="I14" s="14"/>
    </row>
    <row r="15" spans="1:9" s="1" customFormat="1" ht="64.5" customHeight="1">
      <c r="A15" s="11"/>
      <c r="B15" s="7"/>
      <c r="C15" s="11" t="s">
        <v>230</v>
      </c>
      <c r="D15" s="24" t="s">
        <v>273</v>
      </c>
      <c r="E15" s="27" t="s">
        <v>274</v>
      </c>
      <c r="F15" s="28" t="s">
        <v>275</v>
      </c>
      <c r="G15" s="9">
        <v>10</v>
      </c>
      <c r="H15" s="9">
        <v>8.5</v>
      </c>
      <c r="I15" s="14" t="s">
        <v>276</v>
      </c>
    </row>
    <row r="16" spans="1:9" s="1" customFormat="1" ht="43.5" customHeight="1">
      <c r="A16" s="11"/>
      <c r="B16" s="7"/>
      <c r="C16" s="26" t="s">
        <v>118</v>
      </c>
      <c r="D16" s="24" t="s">
        <v>196</v>
      </c>
      <c r="E16" s="29" t="s">
        <v>197</v>
      </c>
      <c r="F16" s="30" t="s">
        <v>232</v>
      </c>
      <c r="G16" s="9">
        <v>10</v>
      </c>
      <c r="H16" s="9">
        <v>10</v>
      </c>
      <c r="I16" s="14"/>
    </row>
    <row r="17" spans="1:9" s="1" customFormat="1" ht="39" customHeight="1">
      <c r="A17" s="11"/>
      <c r="B17" s="7"/>
      <c r="C17" s="26" t="s">
        <v>126</v>
      </c>
      <c r="D17" s="24" t="s">
        <v>198</v>
      </c>
      <c r="E17" s="29" t="s">
        <v>199</v>
      </c>
      <c r="F17" s="29" t="s">
        <v>200</v>
      </c>
      <c r="G17" s="9">
        <v>10</v>
      </c>
      <c r="H17" s="9">
        <v>10</v>
      </c>
      <c r="I17" s="10"/>
    </row>
    <row r="18" spans="1:9" s="1" customFormat="1" ht="70.5" customHeight="1">
      <c r="A18" s="11"/>
      <c r="B18" s="7" t="s">
        <v>277</v>
      </c>
      <c r="C18" s="14" t="s">
        <v>135</v>
      </c>
      <c r="D18" s="24" t="s">
        <v>278</v>
      </c>
      <c r="E18" s="29" t="s">
        <v>279</v>
      </c>
      <c r="F18" s="24" t="s">
        <v>280</v>
      </c>
      <c r="G18" s="9">
        <v>10</v>
      </c>
      <c r="H18" s="9">
        <v>10</v>
      </c>
      <c r="I18" s="10"/>
    </row>
    <row r="19" spans="1:9" s="1" customFormat="1" ht="54.75" customHeight="1">
      <c r="A19" s="11"/>
      <c r="B19" s="7"/>
      <c r="C19" s="7" t="s">
        <v>206</v>
      </c>
      <c r="D19" s="24" t="s">
        <v>281</v>
      </c>
      <c r="E19" s="27" t="s">
        <v>282</v>
      </c>
      <c r="F19" s="28" t="s">
        <v>283</v>
      </c>
      <c r="G19" s="9">
        <v>10</v>
      </c>
      <c r="H19" s="9">
        <v>10</v>
      </c>
      <c r="I19" s="14"/>
    </row>
    <row r="20" spans="1:9" s="1" customFormat="1" ht="52.5" customHeight="1">
      <c r="A20" s="11"/>
      <c r="B20" s="7"/>
      <c r="C20" s="7" t="s">
        <v>241</v>
      </c>
      <c r="D20" s="31" t="s">
        <v>284</v>
      </c>
      <c r="E20" s="27" t="s">
        <v>285</v>
      </c>
      <c r="F20" s="28" t="s">
        <v>285</v>
      </c>
      <c r="G20" s="9">
        <v>10</v>
      </c>
      <c r="H20" s="9">
        <v>10</v>
      </c>
      <c r="I20" s="8"/>
    </row>
    <row r="21" spans="1:9" s="1" customFormat="1" ht="48" customHeight="1">
      <c r="A21" s="11"/>
      <c r="B21" s="7" t="s">
        <v>245</v>
      </c>
      <c r="C21" s="7" t="s">
        <v>246</v>
      </c>
      <c r="D21" s="32" t="s">
        <v>162</v>
      </c>
      <c r="E21" s="9" t="s">
        <v>215</v>
      </c>
      <c r="F21" s="33">
        <v>0.95</v>
      </c>
      <c r="G21" s="9">
        <v>10</v>
      </c>
      <c r="H21" s="9">
        <v>10</v>
      </c>
      <c r="I21" s="10"/>
    </row>
    <row r="22" spans="1:9" s="1" customFormat="1" ht="25.5" customHeight="1">
      <c r="A22" s="34" t="s">
        <v>216</v>
      </c>
      <c r="B22" s="35"/>
      <c r="C22" s="35"/>
      <c r="D22" s="35"/>
      <c r="E22" s="35"/>
      <c r="F22" s="35"/>
      <c r="G22" s="36">
        <f>SUM(G14:G21)+G7</f>
        <v>100</v>
      </c>
      <c r="H22" s="37">
        <f>SUM(H14:H21)+I7</f>
        <v>98.5</v>
      </c>
      <c r="I22" s="10"/>
    </row>
    <row r="23" spans="1:9" s="1" customFormat="1" ht="18.75" customHeight="1">
      <c r="A23" s="13" t="s">
        <v>217</v>
      </c>
      <c r="B23" s="38"/>
      <c r="C23" s="38"/>
      <c r="D23" s="38"/>
      <c r="E23" s="38"/>
      <c r="F23" s="38"/>
      <c r="G23" s="38"/>
      <c r="H23" s="38"/>
      <c r="I23" s="38"/>
    </row>
    <row r="24" spans="1:9" s="1" customFormat="1" ht="24" customHeight="1">
      <c r="A24" s="39" t="s">
        <v>218</v>
      </c>
      <c r="B24" s="9"/>
      <c r="C24" s="9"/>
      <c r="D24" s="9"/>
      <c r="E24" s="9"/>
      <c r="F24" s="9"/>
      <c r="G24" s="40"/>
      <c r="H24" s="40"/>
      <c r="I24" s="40"/>
    </row>
  </sheetData>
  <sheetProtection/>
  <mergeCells count="22">
    <mergeCell ref="A2:I2"/>
    <mergeCell ref="A3:I3"/>
    <mergeCell ref="B4:I4"/>
    <mergeCell ref="B5:E5"/>
    <mergeCell ref="G5:I5"/>
    <mergeCell ref="B6:C6"/>
    <mergeCell ref="B7:C7"/>
    <mergeCell ref="B8:C8"/>
    <mergeCell ref="B9:C9"/>
    <mergeCell ref="B10:C10"/>
    <mergeCell ref="B11:E11"/>
    <mergeCell ref="F11:I11"/>
    <mergeCell ref="B12:E12"/>
    <mergeCell ref="F12:I12"/>
    <mergeCell ref="A22:F22"/>
    <mergeCell ref="A23:I23"/>
    <mergeCell ref="A6:A10"/>
    <mergeCell ref="A11:A12"/>
    <mergeCell ref="A13:A21"/>
    <mergeCell ref="B14:B17"/>
    <mergeCell ref="B18:B20"/>
    <mergeCell ref="F8:F9"/>
  </mergeCells>
  <printOptions horizontalCentered="1"/>
  <pageMargins left="0.75" right="0.75" top="1" bottom="1" header="0.5" footer="0.5"/>
  <pageSetup horizontalDpi="600" verticalDpi="6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2022-06-20T01:21:44Z</cp:lastPrinted>
  <dcterms:created xsi:type="dcterms:W3CDTF">2022-06-01T07:59:00Z</dcterms:created>
  <dcterms:modified xsi:type="dcterms:W3CDTF">2023-10-12T23:37:57Z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FA13E009D0624ED584BA71B8122A833A_12</vt:lpwstr>
  </property>
</Properties>
</file>