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8"/>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国有资本经营" sheetId="15" r:id="rId15"/>
    <sheet name="财政专户管理的非税拨款" sheetId="16" r:id="rId16"/>
    <sheet name="经费拨款" sheetId="17" r:id="rId17"/>
    <sheet name="三公经费预算表" sheetId="18" r:id="rId18"/>
    <sheet name="项目支出绩效目标表" sheetId="19" r:id="rId19"/>
  </sheets>
  <definedNames>
    <definedName name="_xlnm.Print_Area" localSheetId="1">'部门收入总体情况表'!$A$1:$I$6</definedName>
    <definedName name="_xlnm.Print_Area" localSheetId="0">'部门预算收支总体情况表'!$A$1:$F$30</definedName>
    <definedName name="_xlnm.Print_Area" localSheetId="3">'部门支出总表（分类）'!$A$1:$K$21</definedName>
    <definedName name="_xlnm.Print_Area" localSheetId="7">'财政拨款收支总表 '!$A$1:$D$30</definedName>
    <definedName name="_xlnm.Print_Area" localSheetId="15">'财政专户管理的非税拨款'!$A$1:$K$5</definedName>
    <definedName name="_xlnm.Print_Area" localSheetId="16">'经费拨款'!$A$1:$K$21</definedName>
    <definedName name="_xlnm.Print_Area" localSheetId="17">'三公经费预算表'!$A$1:$G$11</definedName>
    <definedName name="_xlnm.Print_Area" localSheetId="18">'项目支出绩效目标表'!$A$1:$N$14</definedName>
    <definedName name="_xlnm.Print_Area" localSheetId="9">'一般公共预算基本支出情况表'!$A$1:$H$9</definedName>
    <definedName name="_xlnm.Print_Area" localSheetId="12">'一般公共预算支出明细表—对个人和家庭的补助'!$A$1:$P$5</definedName>
    <definedName name="_xlnm.Print_Area" localSheetId="10">'一般公共预算支出明细表—工资福利支出'!$A$1:$P$19</definedName>
    <definedName name="_xlnm.Print_Area" localSheetId="11">'一般公共预算支出明细表—一般商品和服务支出'!$A$1:$AD$9</definedName>
    <definedName name="_xlnm.Print_Area" localSheetId="8">'一般公共预算支出情况表'!$A$1:$H$21</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'支出预算明细表—工资福利支出'!$A$1:$P$19</definedName>
    <definedName name="_xlnm.Print_Area" localSheetId="5">'支出预算明细表—一般商品和服务支出'!$A$1:$AD$9</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5">'财政专户管理的非税拨款'!$1:$5</definedName>
    <definedName name="_xlnm.Print_Titles" localSheetId="16">'经费拨款'!$1:$5</definedName>
    <definedName name="_xlnm.Print_Titles" localSheetId="17">'三公经费预算表'!$1:$6</definedName>
    <definedName name="_xlnm.Print_Titles" localSheetId="18">'项目支出绩效目标表'!$1:$4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#N/A</definedName>
    <definedName name="公式">GET.CELL(48,INDIRECT("rc",FALSE))</definedName>
    <definedName name="_xlnm.Print_Area" localSheetId="14">'国有资本经营'!$A$1:$K$6</definedName>
    <definedName name="_xlnm.Print_Titles" localSheetId="14">'国有资本经营'!$1:$6</definedName>
  </definedNames>
  <calcPr fullCalcOnLoad="1"/>
</workbook>
</file>

<file path=xl/sharedStrings.xml><?xml version="1.0" encoding="utf-8"?>
<sst xmlns="http://schemas.openxmlformats.org/spreadsheetml/2006/main" count="1995" uniqueCount="541">
  <si>
    <t>附件1：</t>
  </si>
  <si>
    <t>_____部门2021年收支预算总表</t>
  </si>
  <si>
    <t>单位：万元</t>
  </si>
  <si>
    <t>收入</t>
  </si>
  <si>
    <t>本年预算</t>
  </si>
  <si>
    <t>支出</t>
  </si>
  <si>
    <t>支出（功能科目）</t>
  </si>
  <si>
    <t>一般预算拨款</t>
  </si>
  <si>
    <t>一、基本支出</t>
  </si>
  <si>
    <t>一般公共服务支出</t>
  </si>
  <si>
    <t xml:space="preserve">    预算拨款（补助）</t>
  </si>
  <si>
    <t xml:space="preserve">    工资福利支出</t>
  </si>
  <si>
    <t>国防支出</t>
  </si>
  <si>
    <t xml:space="preserve">    国库集中支付结余</t>
  </si>
  <si>
    <t xml:space="preserve">    商品和服务支出</t>
  </si>
  <si>
    <t>公共安全支出</t>
  </si>
  <si>
    <t xml:space="preserve">    纳入预算管理的非税拨款</t>
  </si>
  <si>
    <t xml:space="preserve">    对个人和家庭的补助</t>
  </si>
  <si>
    <t>教育支出</t>
  </si>
  <si>
    <t xml:space="preserve">        专项收入拨款</t>
  </si>
  <si>
    <t>二、项目支出</t>
  </si>
  <si>
    <t>科学技术支出</t>
  </si>
  <si>
    <t xml:space="preserve">        罚没收入拨款</t>
  </si>
  <si>
    <t>文化体育与传媒支出</t>
  </si>
  <si>
    <t xml:space="preserve">        行政事业性收费拨款</t>
  </si>
  <si>
    <t>社会保障和就业支出</t>
  </si>
  <si>
    <t xml:space="preserve">        国有资源（资产）有偿使用收入</t>
  </si>
  <si>
    <r>
      <rPr>
        <sz val="10"/>
        <color indexed="8"/>
        <rFont val="宋体"/>
        <family val="0"/>
      </rPr>
      <t xml:space="preserve">    </t>
    </r>
    <r>
      <rPr>
        <sz val="10"/>
        <color indexed="8"/>
        <rFont val="宋体"/>
        <family val="0"/>
      </rPr>
      <t>债务利息支出</t>
    </r>
  </si>
  <si>
    <t>医疗卫生支出</t>
  </si>
  <si>
    <t xml:space="preserve">        其他收入拨款</t>
  </si>
  <si>
    <t xml:space="preserve">    资本性支出（基本建设）</t>
  </si>
  <si>
    <t>节能环保支出</t>
  </si>
  <si>
    <t>政府性基金拨款</t>
  </si>
  <si>
    <t xml:space="preserve">    资本性支出</t>
  </si>
  <si>
    <t>城乡社区支出</t>
  </si>
  <si>
    <t>国有资本经营收入</t>
  </si>
  <si>
    <r>
      <rPr>
        <sz val="10"/>
        <color indexed="8"/>
        <rFont val="宋体"/>
        <family val="0"/>
      </rPr>
      <t xml:space="preserve">    </t>
    </r>
    <r>
      <rPr>
        <sz val="10"/>
        <color indexed="8"/>
        <rFont val="宋体"/>
        <family val="0"/>
      </rPr>
      <t>对企业的补助（基本建设）</t>
    </r>
  </si>
  <si>
    <t>农林水支出</t>
  </si>
  <si>
    <t>财政专户管理的非税拨款</t>
  </si>
  <si>
    <t xml:space="preserve">    对企业的补助</t>
  </si>
  <si>
    <t>交通运输支出</t>
  </si>
  <si>
    <t>上年结转</t>
  </si>
  <si>
    <r>
      <rPr>
        <sz val="10"/>
        <color indexed="8"/>
        <rFont val="宋体"/>
        <family val="0"/>
      </rPr>
      <t xml:space="preserve">    </t>
    </r>
    <r>
      <rPr>
        <sz val="10"/>
        <color indexed="8"/>
        <rFont val="宋体"/>
        <family val="0"/>
      </rPr>
      <t>对社会保障基金的补助</t>
    </r>
  </si>
  <si>
    <t>资源勘探电力信息等支出</t>
  </si>
  <si>
    <t xml:space="preserve">    其他支出</t>
  </si>
  <si>
    <t>商业服务业等支出</t>
  </si>
  <si>
    <t>金融支出</t>
  </si>
  <si>
    <t>援助其他地区支出</t>
  </si>
  <si>
    <t>国土海洋气象等支出</t>
  </si>
  <si>
    <t/>
  </si>
  <si>
    <t>住房保障支出</t>
  </si>
  <si>
    <t>国有资本经营预算支出</t>
  </si>
  <si>
    <t>灾害防治及应急管理支出</t>
  </si>
  <si>
    <t>粮油物资储备支出</t>
  </si>
  <si>
    <t>预备费</t>
  </si>
  <si>
    <t>其他支出</t>
  </si>
  <si>
    <t>转移性支出</t>
  </si>
  <si>
    <t>债务还本支出</t>
  </si>
  <si>
    <t>债务付息支出</t>
  </si>
  <si>
    <t>债务发行费用支出</t>
  </si>
  <si>
    <t>收入总计</t>
  </si>
  <si>
    <t>支出总计</t>
  </si>
  <si>
    <t>附件2：</t>
  </si>
  <si>
    <t>_____部门2021年收入总表</t>
  </si>
  <si>
    <t>单位</t>
  </si>
  <si>
    <t>总计</t>
  </si>
  <si>
    <t>一般公共预算拨款</t>
  </si>
  <si>
    <t>纳入专户管理的非税收入拨款</t>
  </si>
  <si>
    <t>下级上缴收入</t>
  </si>
  <si>
    <t>用事业基金弥补收支差额</t>
  </si>
  <si>
    <t>单位代码</t>
  </si>
  <si>
    <t>单位名称</t>
  </si>
  <si>
    <t>合计</t>
  </si>
  <si>
    <t>105</t>
  </si>
  <si>
    <t>湖南湘西经济开发区财政局</t>
  </si>
  <si>
    <t>附件3：</t>
  </si>
  <si>
    <t>_____部门2021年支出总表</t>
  </si>
  <si>
    <t>功能科目</t>
  </si>
  <si>
    <t>科目名称</t>
  </si>
  <si>
    <t>类</t>
  </si>
  <si>
    <t>款</t>
  </si>
  <si>
    <t>项</t>
  </si>
  <si>
    <t>201</t>
  </si>
  <si>
    <t>38</t>
  </si>
  <si>
    <t xml:space="preserve">  市场监督管理事务</t>
  </si>
  <si>
    <t xml:space="preserve">  201</t>
  </si>
  <si>
    <t xml:space="preserve">  38</t>
  </si>
  <si>
    <t>02</t>
  </si>
  <si>
    <t xml:space="preserve">    一般行政管理事务</t>
  </si>
  <si>
    <t>04</t>
  </si>
  <si>
    <t xml:space="preserve">    市场主体管理</t>
  </si>
  <si>
    <t>204</t>
  </si>
  <si>
    <t xml:space="preserve">  公安</t>
  </si>
  <si>
    <t xml:space="preserve">  204</t>
  </si>
  <si>
    <t xml:space="preserve">  02</t>
  </si>
  <si>
    <t>01</t>
  </si>
  <si>
    <t xml:space="preserve">    行政运行（公安）</t>
  </si>
  <si>
    <t xml:space="preserve">    一般行政管理事务（公安）</t>
  </si>
  <si>
    <t>50</t>
  </si>
  <si>
    <t xml:space="preserve">    事业运行（公安）</t>
  </si>
  <si>
    <t>205</t>
  </si>
  <si>
    <t xml:space="preserve">  普通教育</t>
  </si>
  <si>
    <t xml:space="preserve">  205</t>
  </si>
  <si>
    <t>99</t>
  </si>
  <si>
    <t xml:space="preserve">    其他普通教育支出</t>
  </si>
  <si>
    <t>09</t>
  </si>
  <si>
    <t>教育费附加安排的支出</t>
  </si>
  <si>
    <t>其他教育费附加安排的支出</t>
  </si>
  <si>
    <t>206</t>
  </si>
  <si>
    <t xml:space="preserve">  科学技术管理事务</t>
  </si>
  <si>
    <t xml:space="preserve">  206</t>
  </si>
  <si>
    <t xml:space="preserve">  01</t>
  </si>
  <si>
    <t xml:space="preserve">    其他科学技术管理事务支出</t>
  </si>
  <si>
    <t>207</t>
  </si>
  <si>
    <t>文化旅游体育与传媒支出</t>
  </si>
  <si>
    <t xml:space="preserve">  文化和旅游</t>
  </si>
  <si>
    <t xml:space="preserve">  207</t>
  </si>
  <si>
    <t xml:space="preserve">    其他文化和旅游支出</t>
  </si>
  <si>
    <t>208</t>
  </si>
  <si>
    <t xml:space="preserve">  人力资源和社会保障管理事务</t>
  </si>
  <si>
    <t xml:space="preserve">  208</t>
  </si>
  <si>
    <t xml:space="preserve">    其他人力资源和社会保障管理事务支出</t>
  </si>
  <si>
    <t>05</t>
  </si>
  <si>
    <t xml:space="preserve">  行政事业单位养老支出</t>
  </si>
  <si>
    <t xml:space="preserve">  05</t>
  </si>
  <si>
    <t xml:space="preserve">    机关事业单位基本养老保险缴费支出</t>
  </si>
  <si>
    <t>06</t>
  </si>
  <si>
    <t xml:space="preserve">    机关事业单位职业年金缴费支出</t>
  </si>
  <si>
    <t>210</t>
  </si>
  <si>
    <t>卫生健康支出</t>
  </si>
  <si>
    <t>11</t>
  </si>
  <si>
    <t xml:space="preserve">  行政事业单位医疗</t>
  </si>
  <si>
    <t xml:space="preserve">  210</t>
  </si>
  <si>
    <t xml:space="preserve">  11</t>
  </si>
  <si>
    <t xml:space="preserve">    行政单位医疗</t>
  </si>
  <si>
    <t xml:space="preserve">    事业单位医疗</t>
  </si>
  <si>
    <t xml:space="preserve">    其他行政事业单位医疗支出</t>
  </si>
  <si>
    <t>212</t>
  </si>
  <si>
    <t xml:space="preserve">  城乡社区管理事务</t>
  </si>
  <si>
    <t xml:space="preserve">  212</t>
  </si>
  <si>
    <t xml:space="preserve">    行政运行（城乡社区管理事务）</t>
  </si>
  <si>
    <t xml:space="preserve">    其他城乡社区管理事务支出</t>
  </si>
  <si>
    <t>03</t>
  </si>
  <si>
    <t xml:space="preserve">  城乡社区公共设施</t>
  </si>
  <si>
    <t xml:space="preserve">  03</t>
  </si>
  <si>
    <t xml:space="preserve">    其他城乡社区公共设施支出</t>
  </si>
  <si>
    <t xml:space="preserve">  城乡社区环境卫生</t>
  </si>
  <si>
    <t xml:space="preserve">    城乡社区环境卫生</t>
  </si>
  <si>
    <t>08</t>
  </si>
  <si>
    <t xml:space="preserve">  国有土地使用权出让收入安排的支出</t>
  </si>
  <si>
    <t xml:space="preserve">  08</t>
  </si>
  <si>
    <t xml:space="preserve">    土地开发支出（国有土地使用权出让收入安排的支出）</t>
  </si>
  <si>
    <t xml:space="preserve">    城市建设支出</t>
  </si>
  <si>
    <t>10</t>
  </si>
  <si>
    <t xml:space="preserve">  国有土地收益基金安排的支出</t>
  </si>
  <si>
    <t xml:space="preserve">  10</t>
  </si>
  <si>
    <t xml:space="preserve">    土地开发支出（国有土地收益基金安排的支出）</t>
  </si>
  <si>
    <t xml:space="preserve">  农业土地开发资金安排的支出</t>
  </si>
  <si>
    <t xml:space="preserve">    农业土地开发资金安排的支出</t>
  </si>
  <si>
    <t>213</t>
  </si>
  <si>
    <t>农林水之支出</t>
  </si>
  <si>
    <t>水利</t>
  </si>
  <si>
    <t>其他水利支出</t>
  </si>
  <si>
    <t>215</t>
  </si>
  <si>
    <t>资源勘探工业信息等支出</t>
  </si>
  <si>
    <t xml:space="preserve">  工业和信息产业监管</t>
  </si>
  <si>
    <t xml:space="preserve">  215</t>
  </si>
  <si>
    <t xml:space="preserve">    其他工业和信息产业监管支出</t>
  </si>
  <si>
    <t>220</t>
  </si>
  <si>
    <t>自然资源海洋气象等支出</t>
  </si>
  <si>
    <t xml:space="preserve">  自然资源事务</t>
  </si>
  <si>
    <t xml:space="preserve">  220</t>
  </si>
  <si>
    <t xml:space="preserve">    行政运行</t>
  </si>
  <si>
    <t xml:space="preserve">    自然资源资源规划及管理</t>
  </si>
  <si>
    <t xml:space="preserve">    自然资源调查与确权登记</t>
  </si>
  <si>
    <t>12</t>
  </si>
  <si>
    <t xml:space="preserve">    土地资源储备支出</t>
  </si>
  <si>
    <t>14</t>
  </si>
  <si>
    <t xml:space="preserve">    地质勘查与矿产资源管理</t>
  </si>
  <si>
    <t>29</t>
  </si>
  <si>
    <t xml:space="preserve">    基础测绘与地理信息监管</t>
  </si>
  <si>
    <t xml:space="preserve">    事业运行（自然资源事务）</t>
  </si>
  <si>
    <t xml:space="preserve">    其他自然资源事务支出</t>
  </si>
  <si>
    <t>221</t>
  </si>
  <si>
    <t xml:space="preserve">  保障性安居工程支出</t>
  </si>
  <si>
    <t xml:space="preserve">  221</t>
  </si>
  <si>
    <t xml:space="preserve">    棚户区改造</t>
  </si>
  <si>
    <t xml:space="preserve">  住房改革支出</t>
  </si>
  <si>
    <t xml:space="preserve">    住房公积金</t>
  </si>
  <si>
    <t>223</t>
  </si>
  <si>
    <t xml:space="preserve">  国有企业资本金注入</t>
  </si>
  <si>
    <t xml:space="preserve">  223</t>
  </si>
  <si>
    <t xml:space="preserve">    其他国有企业资本金注入</t>
  </si>
  <si>
    <t>224</t>
  </si>
  <si>
    <t xml:space="preserve">  消防事务</t>
  </si>
  <si>
    <t xml:space="preserve">  224</t>
  </si>
  <si>
    <t xml:space="preserve">    消防应急救援</t>
  </si>
  <si>
    <t>附件4：</t>
  </si>
  <si>
    <t>_____部门2021年支出总表（分类）</t>
  </si>
  <si>
    <t>单位:万元</t>
  </si>
  <si>
    <t>功能科目名称</t>
  </si>
  <si>
    <t>基本支出</t>
  </si>
  <si>
    <t>项目支出</t>
  </si>
  <si>
    <t>上缴上级支出</t>
  </si>
  <si>
    <t>小计</t>
  </si>
  <si>
    <t>工资福利支出</t>
  </si>
  <si>
    <t>一般商品和服务支出</t>
  </si>
  <si>
    <t>对个人和家庭的补助</t>
  </si>
  <si>
    <t>附件5：</t>
  </si>
  <si>
    <t>_____部门2021年基本支出预算明细表—工资福利支出</t>
  </si>
  <si>
    <t>科目编码</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</si>
  <si>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</si>
  <si>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</si>
  <si>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</si>
  <si>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</si>
  <si>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</si>
  <si>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</si>
  <si>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</si>
  <si>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</si>
  <si>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</si>
  <si>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</si>
  <si>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</si>
  <si>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</si>
  <si>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</si>
  <si>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合  计</t>
  </si>
  <si>
    <t>附件6：</t>
  </si>
  <si>
    <t>_____部门2021年基本支出预算明细表—一般商品和服务支出</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</si>
  <si>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</si>
  <si>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</si>
  <si>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</si>
  <si>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</si>
  <si>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</si>
  <si>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</si>
  <si>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</si>
  <si>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</si>
  <si>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</si>
  <si>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</si>
  <si>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</si>
  <si>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</si>
  <si>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</si>
  <si>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</si>
  <si>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</si>
  <si>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</si>
  <si>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</si>
  <si>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</si>
  <si>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</si>
  <si>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</si>
  <si>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</si>
  <si>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</si>
  <si>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</si>
  <si>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</si>
  <si>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</si>
  <si>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</si>
  <si>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</si>
  <si>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附件7：</t>
  </si>
  <si>
    <t>_____部门2021年基本支出预算明细表—对个人和家庭的补助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</si>
  <si>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</si>
  <si>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</si>
  <si>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</si>
  <si>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</si>
  <si>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</si>
  <si>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</si>
  <si>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</si>
  <si>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</si>
  <si>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</si>
  <si>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</si>
  <si>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</si>
  <si>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_____部门2021年财政拨款收支总表</t>
  </si>
  <si>
    <r>
      <t>单位</t>
    </r>
    <r>
      <rPr>
        <b/>
        <sz val="9"/>
        <rFont val="Times New Roman"/>
        <family val="1"/>
      </rPr>
      <t>:</t>
    </r>
    <r>
      <rPr>
        <b/>
        <sz val="9"/>
        <rFont val="宋体"/>
        <family val="0"/>
      </rPr>
      <t>万元</t>
    </r>
  </si>
  <si>
    <t>收                  入</t>
  </si>
  <si>
    <t>支                  出</t>
  </si>
  <si>
    <t>项         目</t>
  </si>
  <si>
    <t>项       目</t>
  </si>
  <si>
    <t>本年合计</t>
  </si>
  <si>
    <t>公共预算</t>
  </si>
  <si>
    <t>基金预算</t>
  </si>
  <si>
    <t>国有资本经营</t>
  </si>
  <si>
    <t>一、一般公共服务</t>
  </si>
  <si>
    <t xml:space="preserve">     经费拨款</t>
  </si>
  <si>
    <t>二、国防支出</t>
  </si>
  <si>
    <t xml:space="preserve">     纳入公共预算管理的非税收入拨款</t>
  </si>
  <si>
    <t>三、公共安全支出</t>
  </si>
  <si>
    <t>政府基金预算拨款</t>
  </si>
  <si>
    <t>四、教育支出</t>
  </si>
  <si>
    <t xml:space="preserve">    纳入预算管理基金预算拨款</t>
  </si>
  <si>
    <t>五、科学技术支出</t>
  </si>
  <si>
    <t>六、文化体育与传媒支出</t>
  </si>
  <si>
    <t xml:space="preserve">    纳入预算管理国有资本经营预算拨款</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</si>
  <si>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</si>
  <si>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</si>
  <si>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</si>
  <si>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</si>
  <si>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</si>
  <si>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</si>
  <si>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</si>
  <si>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</si>
  <si>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</si>
  <si>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</si>
  <si>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</si>
  <si>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</si>
  <si>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十九、国有资本经营预算支出</t>
  </si>
  <si>
    <t>二十、灾害防治及应急管理支出</t>
  </si>
  <si>
    <t>二十一、债务付息支出</t>
  </si>
  <si>
    <t>二十二、其他支出</t>
  </si>
  <si>
    <t>本 年 收 入 合 计</t>
  </si>
  <si>
    <t>本　年　支　出　合　计</t>
  </si>
  <si>
    <t>二十三、结转下年</t>
  </si>
  <si>
    <t>收  入  总  计</t>
  </si>
  <si>
    <t>支  出  总  计</t>
  </si>
  <si>
    <t>附件9：</t>
  </si>
  <si>
    <r>
      <t>______</t>
    </r>
    <r>
      <rPr>
        <b/>
        <sz val="18"/>
        <rFont val="宋体"/>
        <family val="0"/>
      </rPr>
      <t>部门</t>
    </r>
    <r>
      <rPr>
        <b/>
        <sz val="18"/>
        <rFont val="Times New Roman"/>
        <family val="1"/>
      </rPr>
      <t>2021</t>
    </r>
    <r>
      <rPr>
        <b/>
        <sz val="18"/>
        <rFont val="宋体"/>
        <family val="0"/>
      </rPr>
      <t>年一般公共预算支出情况表</t>
    </r>
  </si>
  <si>
    <t>附件10：</t>
  </si>
  <si>
    <t>______部门2021年一般公共预算基本支出情况表</t>
  </si>
  <si>
    <t>商品和服务支出</t>
  </si>
  <si>
    <t>附件11：</t>
  </si>
  <si>
    <t>_____部门2021年一般公共预算基本支出预算明细表—工资福利支出</t>
  </si>
  <si>
    <t>附件12：</t>
  </si>
  <si>
    <t>_____部门2021年一般公共预算基本支出预算明细表—一般商品和服务支出</t>
  </si>
  <si>
    <t>附件13：</t>
  </si>
  <si>
    <t>_____部门2021年一般公共预算基本支出预算明细表—对个人和家庭的补助</t>
  </si>
  <si>
    <t>附件14：</t>
  </si>
  <si>
    <t>_____部门2021年政府性基金预算支出情况表</t>
  </si>
  <si>
    <t>总  计</t>
  </si>
  <si>
    <t>附件15：</t>
  </si>
  <si>
    <t>_____部门2021年国有资本经营预算支出情况表</t>
  </si>
  <si>
    <t>附件16：</t>
  </si>
  <si>
    <t>_____部门2021年财政专户管理的非税拨款预算支出情况表</t>
  </si>
  <si>
    <t>附件17：</t>
  </si>
  <si>
    <t>_____部门2021年一般公共预算-经费拨款支出情况表</t>
  </si>
  <si>
    <t>附件18：</t>
  </si>
  <si>
    <r>
      <t>_____</t>
    </r>
    <r>
      <rPr>
        <b/>
        <sz val="16"/>
        <rFont val="宋体"/>
        <family val="0"/>
      </rPr>
      <t>部门</t>
    </r>
    <r>
      <rPr>
        <b/>
        <sz val="16"/>
        <rFont val="Times New Roman"/>
        <family val="1"/>
      </rPr>
      <t>2021</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</si>
  <si>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</si>
  <si>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</si>
  <si>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</si>
  <si>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</si>
  <si>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</si>
  <si>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附件19：</t>
  </si>
  <si>
    <t>_____部门2021年部门预算部门专项绩效目标申报表</t>
  </si>
  <si>
    <t>单位编码</t>
  </si>
  <si>
    <t>单位专项名称</t>
  </si>
  <si>
    <t>资金性质</t>
  </si>
  <si>
    <t>资金总额</t>
  </si>
  <si>
    <t>单位相应职责概述</t>
  </si>
  <si>
    <t>专项资金管理办法</t>
  </si>
  <si>
    <t>专项立项依据</t>
  </si>
  <si>
    <t>专项长期绩效目标</t>
  </si>
  <si>
    <t>专项年度绩效目标</t>
  </si>
  <si>
    <t>专项年度实施进度计划</t>
  </si>
  <si>
    <t>数量指标</t>
  </si>
  <si>
    <t>质量指标</t>
  </si>
  <si>
    <t>经济效益</t>
  </si>
  <si>
    <t>社会效益</t>
  </si>
  <si>
    <t>环境效益</t>
  </si>
  <si>
    <t>实施保障措施</t>
  </si>
  <si>
    <t>绩效管理科审核</t>
  </si>
  <si>
    <t>105002</t>
  </si>
  <si>
    <t>湘西经济开发区公安分局</t>
  </si>
  <si>
    <t>车辆运行费55万</t>
  </si>
  <si>
    <t>财政拨款</t>
  </si>
  <si>
    <t>强化湘西经济开发区治安、建设施工环境，健全完善治安基础基础设备和交通基础设施建设</t>
  </si>
  <si>
    <t>《湖南湘西经济开发区管理委员会会议纪要》【2015】4号（03）</t>
  </si>
  <si>
    <t>进一步加强经济开发区城市化管理水平，完善城市的功能，加大硬件设施的投入力度，保障道路交通有序运行及治安防控力度。</t>
  </si>
  <si>
    <t>2021年1月1日至2021年12月31日</t>
  </si>
  <si>
    <t>加强交警卡扣及电子防控建设，加大交通安全专项整治，强化车辆和交通四项指数全面下降。在协助公安机关打击犯罪、维护治安、服务群众、扶危救困在治安巡逻防控、交通管理方面发挥了重要作用</t>
  </si>
  <si>
    <t>公安业务工作的技术装备和活力得到充分保障，在实际工作中发挥出越来越重要的作用，继续深化公安改革创新，大力提高社会和谐为保障财政资金使用情况知情权的起到积极作用，更加促进了社会的文明、和谐与稳定</t>
  </si>
  <si>
    <t>通过狠抓学习教育，建立健全并有效执行各项管理制度，不断改进行政管理，讲求优质高效，严格落实中央“八项规定”及省、州相关规定，改进文风会风，精简会议、文件，严格资产管理和经费使用</t>
  </si>
  <si>
    <t>办案费50万、禁毒经费9.68万（每年上调10%）、公安装备费及辅警服装费38万、警务室改造8万</t>
  </si>
  <si>
    <t>《湖南湘西经济开发区管理委员会会议纪要》【2014】24号。湘西州禁毒委员会【2018】7号</t>
  </si>
  <si>
    <t>进一步保障园区内治安、刑事案件的办理打击，对工地施工环境治理，禁毒宣传，提高全区群众禁毒意识，对构建和谐园区打下坚实基础。</t>
  </si>
  <si>
    <t>加大案件侦破和禁毒宣传教育力度，提高民众守法、禁毒意识。</t>
  </si>
  <si>
    <t>是公安机关打击违法犯罪的有力助手,是维护社会治安的重要力量,是行政管理、后勤保障、服务群众等辅助性工作岗位的有益补充,是技术岗位的有效保障,是密切警民关系的桥梁纽带</t>
  </si>
  <si>
    <t>有效缓解了公安机关警力不足的压力，在协助公安机关打击犯罪、维护治安、服务群众、扶危救困中发挥了重要作用</t>
  </si>
  <si>
    <t>教育和帮助吸食、注射毒品成瘾人员戒除毒瘾，保护公民身心健康，维护社会治安秩序。综合治理毒品问题、取得了阶段性成效，公众禁毒意识不断提高，禁毒工作机制逐步建立</t>
  </si>
  <si>
    <t>105003</t>
  </si>
  <si>
    <t>湘西经济开发区公安(消防)</t>
  </si>
  <si>
    <t>车辆运行维护</t>
  </si>
  <si>
    <t>对本行政区域的消防工作实施监督管理</t>
  </si>
  <si>
    <t>《湖南省地方消防经费管理办法》湘财行【2013】68号</t>
  </si>
  <si>
    <t>《湖南省地方消防经费管理办法》湘财行【2013】68号《中华人民共和国消防法》</t>
  </si>
  <si>
    <t>保障执法监督有序进行</t>
  </si>
  <si>
    <t>应急救援工作</t>
  </si>
  <si>
    <t>加强微型消防站消防装备建设,多部门联合演练</t>
  </si>
  <si>
    <t>提高微型消防站扑灭初起火救援能力，多部门联合演练，119消防宣传月</t>
  </si>
  <si>
    <t>龙凤社区、双河社区、枯牛坪社区、木林坪社区、湾溪社区、棒棒坳社区。</t>
  </si>
  <si>
    <t>提高灭火救援业务能力，增强部门联动能力</t>
  </si>
  <si>
    <t>政府采购</t>
  </si>
  <si>
    <t>安全服务</t>
  </si>
  <si>
    <t>《中华人民共和国消防法》</t>
  </si>
  <si>
    <t>普及消防安全知识，消防宣传教育培训,提高企业消防安全意识</t>
  </si>
  <si>
    <t>企业隐患排查，消防宣传教育培训消防安全重点单位标准化建设</t>
  </si>
  <si>
    <t>全年培训任务</t>
  </si>
  <si>
    <t>普及消防安全知识，提高消防安全意识</t>
  </si>
  <si>
    <t>招标</t>
  </si>
  <si>
    <t>105004</t>
  </si>
  <si>
    <t>湘西经济开发区市场监督管理分局</t>
  </si>
  <si>
    <t>市场监督管理</t>
  </si>
  <si>
    <t>(十)负责消费者权益保护工作。建立消费者权益保护体
系，组织指导消费维权工作，调节消费争议；承担重大突发性损害消费者合法权益的应急处置、协调调度；负责涉及工商行政管理、质量技术监督、食品药品监督管理的申诉和举报工作
(十一)负责标准化监督管理。组织协调和指导各部门
各行业的标准化工作；组织制定地方标准规范；组织实施标准并监督检查；按照规定承担应对技术性贸易壁垒工作；负责监督管理组织机构代码和商品条码工作。
(十二)负责计量监督管理。组织推行法定计量单位和国
家计量制度；管理计量器具及量值传递和比对工作；负责规范和监督产品、商品计量和市场计量行为；调解计量纠纷。
(十三)负责管理合格评定工作。负责检验机构及其检验
服务活动的监督管理工作；规范和监督认证市场行为；负责工业产品能源效率标识的监督管理
(十四)负责特种设备的安全监察工作。依法对特种设备
生产(含设计、制造、安装、改造、维修)、经营、使用、检验检测等环节进行监督检查；按规定权限参与特种设备事故的调查处理；监督检查高耗能特种设备节能标准的执行情况。
(十五)承担食品安全综合协调工作。组织拟订并协调推
进食品安全规划；推动食品安全应急体系和隐患排查治理机制建设，组织指导食品安全事故应急处置和调查处理工作，监督事故查处落实情况；参与制定食品安全风险监测计划、食品安全标准，开展食品安全风险监测；依法统一发布重大食品安全信息。
 (十六)负责食品、药品、医疗器械、化妆品监督管理工
作。监督实施药品和医疗器械标准、分类管理制度；负责食品(含食品添加剂、食品相关产品)的生产、经营质量安全监督管理工作；监督实施药品、医疗器械研制、生产、流通、使用方面的质量管理规范；负责药品、医疗器械注册的有关工作和监督管理；建立药品、医疗器械、化妆品不良反应(不良事件)监测体系，组织开展不良反应监测和突发事件应急处置工作，负责再评价和淘沐相关工作；配合有关部门实施国家基本药物制度。
(十七)组织实施中药、民族药监督管理规范和质量标准。
监督实施中药材生产质量管理规范、中药饮片炮制规范；组织实施中药品种保护制度；监督管理城乡集贸市场的中药材交易依法承担放射性药品、麻醉药品、精神药品、毒性药品、药品类易制毒化学品和“两非”药品的监督管理
(十八)负责信用信息监督管理工作。组织开展市场主体、产品质量信用体系建设，推进企业信用、行业信用建设，实施信用分类管理；负责本系统各类信息化体系建设和管理。
(十九)承办州市场监督管理局及经开区党工委、管委会交办的其他事项。</t>
  </si>
  <si>
    <t>经开区财发[2011]1号</t>
  </si>
  <si>
    <t>经开区管办法2017[20]号、经开区管办发2019[5]号《中华人民共和国消费者权益保护法》《中华人民共和国产品质量法》《中华人民共和国食品安全法》等；《公司法》《公司登记管理条例》《企业法人登记管理条例》《企业信息公示暂行条例》；《中华人民共和国商标法》《中华人民共和国商标法实施条例》、《公司法》《公司登记管理条例》《企业法人登记管理条例》《企业信息公示暂行条例》；《中华人民共和国特种设备安全法》和《特种设备安全监察条例》；统一管理标准化工作，承担食品相关产品生产加工环节的质量安全监督管理责任；涉及市场监管的各类法律法规。</t>
  </si>
  <si>
    <t>保障园区消费者合法权益，履行执法职能，营造良好营商环境等。负责开发区内市场主体登记注册工作并监督管理。为园区内企业服务，指导培育省州级“文明经营户”，加强驰名商标，注册商标等的认定和保护工作。负责园区市场主体信用建设。维护园区内特种设备安全，做好特种设备监察工作。统一管理标准化工作，承担食品相关产品生产加工环节的质量安全监督管理责任。为园区内企业服务，提高企业公平竞争意识，诚信经营理念，丰富知识，提高意识</t>
  </si>
  <si>
    <t>保障园区消费者合法权益，履行执法职能，营造良好营商环境等；完成入区企业办理工商注册和变更、注销登记业务。为园区内企业服务，指导培育省州级“文明经营户”，加强驰名商标，注册商标等的认定和保护工作。督促园区企业完成网上公示信息录入工作。维护园区内特种设备安全，做好特种设备监察工作；统一管理标准化工作，承担食品相关产品生产加工环节的质量安全监督管理责任。为园区内企业服务，提高企业公平竞争意识，诚信经营理念，丰富知识，提高意识</t>
  </si>
  <si>
    <t>维护园区市场秩序，促进经济发展</t>
  </si>
  <si>
    <t>保护市场主体、消费者合法权益，促进社会稳定和谐</t>
  </si>
  <si>
    <t>加强执法人员培训，提高业务能力。保障执法到位</t>
  </si>
  <si>
    <t>执法车辆开支</t>
  </si>
  <si>
    <t>经开区财发[2011]3号</t>
  </si>
  <si>
    <t>《中华人民共和国消费者权益保护法》《中华人民共和国反不正当竞争法》《中华人民共和国产品质量法》</t>
  </si>
  <si>
    <t>做好车辆维修和保护工作，时刻为市场监管和行政执法工作服务。</t>
  </si>
  <si>
    <t>定期对车辆进行维护，出了问题及时修理，以确保分局日常工作顺利开展。</t>
  </si>
  <si>
    <t>105005</t>
  </si>
  <si>
    <t>湘西经济开发区自然资源和规划分局</t>
  </si>
  <si>
    <t>矿泉水勘探施工</t>
  </si>
  <si>
    <t>湘西经开区财政专项资金管理办法</t>
  </si>
  <si>
    <t>经开区发展需要</t>
  </si>
  <si>
    <t>勘探矿泉水水源位置、深度及出水量，为矿泉水矿权设立做好前期准备工作，为经开区企业引进提供有力支撑</t>
  </si>
  <si>
    <t>完成矿泉水勘探工作</t>
  </si>
  <si>
    <t>矿泉水勘探施工尾款60万元</t>
  </si>
  <si>
    <t>发展经开区经济，为经开区群众提供就业机会。</t>
  </si>
  <si>
    <t>成立专项工作领导小组；加强统筹协作；落实资金保障；强化技术支撑。</t>
  </si>
  <si>
    <t>国土资源工作</t>
  </si>
  <si>
    <t>1、负责全区土地报批工作；2、负责全区范围内自然使用权的有偿使用管理工作，协助财政、税务征收土地使用权出让金及土地税费的征收工作；3、承办管辖范围内建设用地土地使用权转让、出租、抵押的审核报批工作；4、负责全区国土空间规划编制、实施和监督工作；5、完成经开区管委会、党工委及州局领导交办的其他工作。</t>
  </si>
  <si>
    <t>自然资源办发[2019]36号；《国土资源执法监督规定》、《国务院关于深化改革严格土地管理的决定》（国发［2004］28号）、《地质环境监测管理办法》</t>
  </si>
  <si>
    <t>做好管辖范围内的土地执法监察工作，做好项目选址前的地质环境调查，全面实现城镇标定地价公示</t>
  </si>
  <si>
    <t>负责管辖范围内的土地执法监察工作，组织开展土地执法检察,依法对土地违法案件进行清查；健全自然资源定级与价格监测体系</t>
  </si>
  <si>
    <t>对管辖范围内的土地进行执法监察工作，组织开展土地执法检察,依法对土地违法案件进行清查；健全自然资源定级与价格监测体系。</t>
  </si>
  <si>
    <t>加强管辖范围内的土地执法监察工作，全面实现城镇标定地价公示</t>
  </si>
  <si>
    <t>基础地理信息数据更新</t>
  </si>
  <si>
    <t>《关于做好全州“十四五”基础测绘规划编制和1：500地形图生产与更新有关工作的通知》（州政办函﹝2020﹞61 号）、《基础测绘条例》</t>
  </si>
  <si>
    <t>确保开发区基础地理信息的现势性，为开发区经济社会发展提供基础地理信息保障。</t>
  </si>
  <si>
    <t>根据开发区建设发展变化，实时更新基础地理信息数据。</t>
  </si>
  <si>
    <t>按实际更新基础地理信息数据</t>
  </si>
  <si>
    <t>为开发区基础建设、民生等提供基础地理信息数据</t>
  </si>
  <si>
    <t>加强统筹协作；落实资金保障；强化技术支撑。</t>
  </si>
  <si>
    <t>规划编制、测绘及园区集约节约评价及评优评先</t>
  </si>
  <si>
    <t>湘西经开区财政专项资金管理办法，并按合同付款</t>
  </si>
  <si>
    <t>湘西州国土空间规划委员会专题会议纪要2019年第一次；湘政发[2016]10号</t>
  </si>
  <si>
    <t>完成国土空间规划并获得批复；全面实现城镇标定地价公示，加强经开区国土资源规划、管理、保护和合理利用；促进开发区节约集约用地。</t>
  </si>
  <si>
    <t>完成国土空间规划编制并上报省厅；为全面贯彻创新、协调、绿色、开放、共享发展新理念，落实最严格的耕地保护制度和节约用地制度；</t>
  </si>
  <si>
    <t>完成国土空间规划编制并上报省厅；落实最严格的耕地保护制度和节约用地制度</t>
  </si>
  <si>
    <t>指导开发区下步工作；各地要定期开展开发区土地集约利用评价，将结果纳入开发区综合考核体系，作为开发区升级、调区、扩区的依据；为经开区国土资源规划、管理、保护和合理利用提高技术支撑。</t>
  </si>
  <si>
    <t>按程序进行审批，召开会议；建立节约集约用地长效机制；成立专项工作领导小组。</t>
  </si>
  <si>
    <t>105007</t>
  </si>
  <si>
    <t>湘西经济开发区不动产登记中心</t>
  </si>
  <si>
    <t>不动产管理经费</t>
  </si>
  <si>
    <t>负责湘西经济开发区范围内不动产登记业务的申请、受理、审核、登薄、发证等事务性、技术性工作；各类不动产登记资料的收集、整理、归档管理工作；不动产信息基础平台的维护、更新及管理工作；查询工作；不动产交易日常性事务工作。</t>
  </si>
  <si>
    <t>不动产档案标准化；不动产登记放官服改革、优化营商环境</t>
  </si>
  <si>
    <t>搞好不动产登记管理工作，提高工作效率，规范档案管理，优化营商环境，使办事人员满意度。</t>
  </si>
  <si>
    <t>年收非税收入40万元。</t>
  </si>
  <si>
    <t>1、提高不动产登记管理水平，；2、提升登记业务素质，提高登记发证效率，优化营商环境，方便群众办事，增加群众的获得感和幸福感。</t>
  </si>
  <si>
    <t>档案专人管理，与技术单位加强统筹协作，严格管理制度。</t>
  </si>
  <si>
    <t>105008</t>
  </si>
  <si>
    <t>湘西经济开发区投资服务中心</t>
  </si>
  <si>
    <t>企业优惠政策</t>
  </si>
  <si>
    <t>促进园区产业发展</t>
  </si>
  <si>
    <t>参照管委会执行</t>
  </si>
  <si>
    <t>根据州发[2017]17号</t>
  </si>
  <si>
    <t>促进企业发展</t>
  </si>
  <si>
    <t>兑现企业优惠政策</t>
  </si>
  <si>
    <t>助力完成全年企业发展目标</t>
  </si>
  <si>
    <t>加强该工作的组织、监督力度</t>
  </si>
  <si>
    <t>科技扶持资金</t>
  </si>
  <si>
    <t>招商合同</t>
  </si>
  <si>
    <t>促进企业科技发展、形成核心竞争力、经济实力壮大、园区有自主品牌</t>
  </si>
  <si>
    <t>促进企业科技发展、知识产权转化有效、科技投入逐年增长</t>
  </si>
  <si>
    <t>不断促进企业提高科技研发投入，加速产学研协同创新，促进企业科技进步</t>
  </si>
  <si>
    <t>该项工作已纳入绩效考核</t>
  </si>
  <si>
    <t>105014</t>
  </si>
  <si>
    <t>湘西经济开发区土地储备中心</t>
  </si>
  <si>
    <t>土地储备</t>
  </si>
  <si>
    <t>1、负责湘西经济开发区土地收购、储备、开发和管理工作；2、经开区领导交办的其他工作。</t>
  </si>
  <si>
    <t>湘西州国土资源储备资金管理办法，《国家土地管理局国家测绘局国家物价局财政部关于土地登记收费及其关联办法》（1990国土[籍]字第93号），《关于进一步规范农用地转用和土地征收审查报批工作的通知》</t>
  </si>
  <si>
    <t>州政办发[2016]26号，国土资规[2017]17号，《中华人民共和国耕地占用税暂行条例》、《湖南省人民政府办公厅转发省劳动保障厅关于做好被征地农民就业培训和社会保障工作指导意见的通知》等</t>
  </si>
  <si>
    <t>土地使用权推出费用支出；合理确定土地规模，对可收储的土地资源，在总量、结构、布局、时序等方面做出统筹安排，为经开区发展、土地出让提供保障</t>
  </si>
  <si>
    <t>土地使用权推出费用支出，合理制定年度土地储备计划，完成年底用地报批任务</t>
  </si>
  <si>
    <t>国土资源储备支出的审定，对可收储的土地资源，在总量、结构、布局、时序等方面做出统筹安</t>
  </si>
  <si>
    <t>已实施项目政府采购，报省级国土资源主管部门备案后，报同级人民政府批准，成立专项工作领导小组</t>
  </si>
  <si>
    <t>还本付息</t>
  </si>
  <si>
    <t>财预[2016]155号</t>
  </si>
  <si>
    <t>土地储备付息</t>
  </si>
  <si>
    <t>付息650万元。</t>
  </si>
  <si>
    <t>根据还款进度付款</t>
  </si>
  <si>
    <t>财政局监管</t>
  </si>
  <si>
    <t>105015</t>
  </si>
  <si>
    <t>湘西经济开发区美丽办</t>
  </si>
  <si>
    <t>车辆运行费</t>
  </si>
  <si>
    <t>组织、协调建设美丽湘西工作，推进建设美丽湘西工作各项措施的落实等</t>
  </si>
  <si>
    <t>《湘西经济开发区国库集中支付部门财务管理办法》（经开区管发                                                                                                                             2015〕1号文</t>
  </si>
  <si>
    <t>新增项目</t>
  </si>
  <si>
    <t>进一步加强建设美丽湘西工作，完善基础设施建设，打造特色示范点，规范临街面广告招牌建设，规范车辆停放秩序，建设美丽开放幸福新湘西，争创国家级高新区。</t>
  </si>
  <si>
    <t>保证巡查用车安全，加强建设美丽湘西工作，确保日常巡查考核评估工作有序开展。</t>
  </si>
  <si>
    <t>本年度6万元用于      1、美丽办日常巡查以及共12个月的区级考核评估等。                  2、全年建设美丽湘西工作州级考核评估。</t>
  </si>
  <si>
    <t>1、社区及主街道容貌及交通秩序得到较大改观。
2.在全州建设美丽湘西工作排名中“争一保二甩三”</t>
  </si>
  <si>
    <t>1、关于印发《2020年全州建设美丽湘西工作要点》的通知.州美发〔2020〕1号。               2、关于《在2021年度预算中增加车辆运行管理费用的请示》高新区美办请〔2020〕7号。</t>
  </si>
  <si>
    <t>环境卫生秩序整治费（含区内、区外环境卫生专项整治和垃圾分类试点创建、美丽社区示范建设视频片拍摄、文化墙建设、流动现场会现场氛围营造等）。</t>
  </si>
  <si>
    <t>1、关于印发2020年全州建设美丽湘西工作要点》的通知.州美发     〔2020〕1号。      2、关于印发《2020年全州“最美乡村”任务分解表》《2020年全州“最美农家”任务分解表》的通知.  州美办发〔2020〕7号         3、关于印发《2020年全州建设美丽湘西工作考核细则》的通知. 州美办发〔2020〕2号.《湘西经济开发区2018年建设美丽园区工作考核办法》的通知【2018】13号。</t>
  </si>
  <si>
    <t>1、整治进出城口及各道路沿线、社区空地的容貌卫生，使得进出城口及各道路沿线、空地干净、整洁、美观。        2、实施乡村振兴，开展垃圾分类试点创建，建设美丽社区，让居民有幸福感、获得感。            3、一月一督查，一月一考评，杜绝成堆垃圾，避免零星垃圾。
4、在全州建设美丽湘西工作排名中“争一保二甩三”。</t>
  </si>
  <si>
    <t>本年度70万用于       1、进出城口、社区及各道路沿线的环境容貌、卫生秩序整治以及空地保洁。                2、垃圾分类试点创建、活动开展、美丽社区示范建设视频片拍摄、文化墙建设、流动现场会现场氛围营造等。     3、区外凤凰县竿子坪镇廖家冲村、竿子坪村、忙略村，乾州街道金坪村、双塘街道兴田村等区外已征地区域环境卫生秩序专项整治以及州县市工作协调等。</t>
  </si>
  <si>
    <t>1、整治进出城口及各道路沿线、社区空地的容貌卫生，使得进出城口及各道路沿线、空地干净、整洁、美观。            2、实施乡村振兴，开展垃圾分类试点创建，建设美丽社区，让居民有幸福感、获得感。            3、一月一督查，一月一考评，杜绝成堆成片垃圾，避免零星垃圾。
4、在全州建设美丽湘西工作排名中“争一保二甩三”。</t>
  </si>
  <si>
    <t>1、关于印发2020年全州建设美丽湘西工作要点》的通知.州美发〔2020〕1号。           2、关于印发《2020年全州“最美乡村”任务分解表》《2020年全州“最美农家”任务分解表》的通知. 州美办发〔2020〕7号。                3、关于印发《2020年全州建设美丽湘西工作考核细则》的通知. 州美办发〔2020〕2号.               4、关于印发《湘西经济开发区2020年度五个文明建设绩效考核管理实施方案》的通知.经开区办发【2020】14号。</t>
  </si>
  <si>
    <t>105016</t>
  </si>
  <si>
    <t>湘西经济开发区拆迁办</t>
  </si>
  <si>
    <t>区外基础设施改造</t>
  </si>
  <si>
    <t>负责方案设计和施工组织。</t>
  </si>
  <si>
    <t>湘西经济开发区管委会经开区管办发〔2015〕22号</t>
  </si>
  <si>
    <t>因部分项目实施，改变原有路线，影响村民出行。</t>
  </si>
  <si>
    <t>改善村民生产生活条件。</t>
  </si>
  <si>
    <t>利于征地拆迁工作开展</t>
  </si>
  <si>
    <t>促进区外征地拆迁工作开展。</t>
  </si>
  <si>
    <t>对于改善民生、促进社会和谐稳定具有重要意义。</t>
  </si>
  <si>
    <t>成立征拆项目组，加强跟踪落实</t>
  </si>
  <si>
    <t>工作经费（征拆工作经费、县市协调经费、筸子坪控违经费、筸子坪信访维稳经费）</t>
  </si>
  <si>
    <t>1.负责宣传贯彻国家、省、州有关征地拆迁安置的法律、法规、规章和政策；2.负责辖区内征地房屋、拆迁、迁坟、安置标准、规定细则的制定；3.负责辖区农用地征用、迁坟、房屋拆迁及安置补偿工作的管理、协调、监督、检查；4.负责制定征地、拆分、房屋拆迁年度工作计划并组织实施；5.负责征地房屋拆迁、迁坟、安置补偿等数据信息的统计、档案资料管理及存档；6.负责征地拆迁专项资金的管理、使用、监督；7.负责征地拆迁遗留问题的处理；8.负责辖区外开发区规划控制娶的征地、拆迁、迁坟、拆违的协调工作。</t>
  </si>
  <si>
    <t>征地：水田10万元/亩、旱地8万元/亩、林地7万元/亩；房屋拆迁230万元/栋；迁坟8000元/冢</t>
  </si>
  <si>
    <t>完成开发区管委会对征地拆迁办下达的年度考核任务。</t>
  </si>
  <si>
    <t>2021年度计划完成征地1000亩，房屋拆迁60栋，迁坟400冢；西区110kv杆线搬迁、东区杆线搬迁等；安置区建设及配套。</t>
  </si>
  <si>
    <t>新增储备用地1000亩，安置房屋拆迁户60户。</t>
  </si>
  <si>
    <t>加快扩区范围征地拆迁工作进度，增大开发区土地储备总量，确保重大项目和基础设施用地，推进州府新城建设。</t>
  </si>
  <si>
    <t>筸子坪镇人饮工程改造</t>
  </si>
  <si>
    <t>以援建资金方式拨款，规范资金管理和支付。</t>
  </si>
  <si>
    <t>湘西经济开发区管委会专题会议纪要发〔2019〕18号</t>
  </si>
  <si>
    <t>提高竿子坪村、三拱桥村民饮水问题，进一步提高村民生活居住质量。</t>
  </si>
  <si>
    <t>主管网铺设、入户分管网改造</t>
  </si>
  <si>
    <t>年内实现项目竣工。</t>
  </si>
  <si>
    <t>改善拆迁群众的居住条件，是重要的民生问题，加快建设安置房工程，对于改善民生、促进社会和谐稳定具有重要意义。</t>
  </si>
  <si>
    <t>105017</t>
  </si>
  <si>
    <t>湘西经济开发区拆违控违办</t>
  </si>
  <si>
    <t>车辆运行</t>
  </si>
  <si>
    <t>负责开发区拆违、控违工作，依法打击违法建设、非法占地等违法行为</t>
  </si>
  <si>
    <t>《湘西经济开发两违办内部管理制度汇编》</t>
  </si>
  <si>
    <t>延续项目</t>
  </si>
  <si>
    <t>执法用车安全和日常执法有序开展。</t>
  </si>
  <si>
    <t>保证执法用车安全使用和日常执法有序开展，确保市容环境整治到位。</t>
  </si>
  <si>
    <t>车辆使用安全，执法有序开展。</t>
  </si>
  <si>
    <t>保障执法车辆安全使用和日常执法有序开展。</t>
  </si>
  <si>
    <t>《湘西经济开发区两违办内部管理制度汇编》</t>
  </si>
  <si>
    <t>拆违控违资金</t>
  </si>
  <si>
    <t>用于两违执法工作</t>
  </si>
  <si>
    <t>从严管理“两违”行为，确保新增违建零增长</t>
  </si>
  <si>
    <t>如有新增违章建筑，及时制止并及时拆除。</t>
  </si>
  <si>
    <t>确保开发区城市发展依规建设。</t>
  </si>
  <si>
    <t>《湘西经济开发区城市管理两违办内部管理制度汇编》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</si>
</sst>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 "/>
  </numFmts>
  <fonts count="57">
    <font>
      <sz val="9"/>
      <name val="宋体"/>
      <family val="0"/>
    </font>
    <font>
      <sz val="11"/>
      <name val="宋体"/>
      <family val="0"/>
    </font>
    <font>
      <b/>
      <sz val="10"/>
      <name val="实体"/>
      <family val="0"/>
    </font>
    <font>
      <b/>
      <sz val="16"/>
      <name val="宋体"/>
      <family val="0"/>
    </font>
    <font>
      <b/>
      <sz val="22"/>
      <name val="宋体"/>
      <family val="0"/>
    </font>
    <font>
      <sz val="10"/>
      <name val="宋体"/>
      <family val="0"/>
    </font>
    <font>
      <sz val="10"/>
      <color indexed="10"/>
      <name val="宋体"/>
      <family val="0"/>
    </font>
    <font>
      <b/>
      <sz val="10"/>
      <name val="宋体"/>
      <family val="0"/>
    </font>
    <font>
      <sz val="9"/>
      <name val="Times New Roman"/>
      <family val="1"/>
    </font>
    <font>
      <b/>
      <sz val="16"/>
      <name val="Times New Roman"/>
      <family val="1"/>
    </font>
    <font>
      <b/>
      <sz val="18"/>
      <name val="Times New Roman"/>
      <family val="1"/>
    </font>
    <font>
      <sz val="10"/>
      <name val="Times New Roman"/>
      <family val="1"/>
    </font>
    <font>
      <sz val="12"/>
      <name val="宋体"/>
      <family val="0"/>
    </font>
    <font>
      <sz val="18"/>
      <name val="Times New Roman"/>
      <family val="1"/>
    </font>
    <font>
      <b/>
      <sz val="10"/>
      <name val="Times New Roman"/>
      <family val="1"/>
    </font>
    <font>
      <b/>
      <sz val="9"/>
      <name val="宋体"/>
      <family val="0"/>
    </font>
    <font>
      <b/>
      <sz val="12"/>
      <name val="宋体"/>
      <family val="0"/>
    </font>
    <font>
      <b/>
      <sz val="15"/>
      <name val="宋体"/>
      <family val="0"/>
    </font>
    <font>
      <b/>
      <sz val="9"/>
      <color indexed="8"/>
      <name val="宋体"/>
      <family val="0"/>
    </font>
    <font>
      <sz val="9"/>
      <color indexed="8"/>
      <name val="宋体"/>
      <family val="0"/>
    </font>
    <font>
      <sz val="11"/>
      <color indexed="8"/>
      <name val="宋体"/>
      <family val="0"/>
    </font>
    <font>
      <sz val="14"/>
      <name val="宋体"/>
      <family val="0"/>
    </font>
    <font>
      <b/>
      <sz val="9"/>
      <name val="Times New Roman"/>
      <family val="1"/>
    </font>
    <font>
      <sz val="10"/>
      <color indexed="54"/>
      <name val="宋体"/>
      <family val="0"/>
    </font>
    <font>
      <b/>
      <sz val="11"/>
      <color indexed="8"/>
      <name val="宋体"/>
      <family val="0"/>
    </font>
    <font>
      <sz val="10"/>
      <name val="实体"/>
      <family val="0"/>
    </font>
    <font>
      <b/>
      <sz val="10"/>
      <name val="黑体"/>
      <family val="3"/>
    </font>
    <font>
      <sz val="10"/>
      <color indexed="8"/>
      <name val="宋体"/>
      <family val="0"/>
    </font>
    <font>
      <u val="single"/>
      <sz val="9"/>
      <name val="宋体"/>
      <family val="0"/>
    </font>
    <font>
      <sz val="10"/>
      <color indexed="12"/>
      <name val="宋体"/>
      <family val="0"/>
    </font>
    <font>
      <b/>
      <sz val="10"/>
      <color indexed="8"/>
      <name val="宋体"/>
      <family val="0"/>
    </font>
    <font>
      <b/>
      <sz val="11"/>
      <color indexed="54"/>
      <name val="宋体"/>
      <family val="0"/>
    </font>
    <font>
      <sz val="11"/>
      <color indexed="20"/>
      <name val="宋体"/>
      <family val="0"/>
    </font>
    <font>
      <sz val="11"/>
      <color indexed="9"/>
      <name val="宋体"/>
      <family val="0"/>
    </font>
    <font>
      <sz val="11"/>
      <color indexed="16"/>
      <name val="宋体"/>
      <family val="0"/>
    </font>
    <font>
      <b/>
      <sz val="11"/>
      <color indexed="63"/>
      <name val="宋体"/>
      <family val="0"/>
    </font>
    <font>
      <sz val="11"/>
      <color indexed="17"/>
      <name val="宋体"/>
      <family val="0"/>
    </font>
    <font>
      <sz val="11"/>
      <color indexed="62"/>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8"/>
      <color indexed="56"/>
      <name val="宋体"/>
      <family val="0"/>
    </font>
    <font>
      <b/>
      <sz val="18"/>
      <name val="宋体"/>
      <family val="0"/>
    </font>
    <font>
      <sz val="10"/>
      <color rgb="FFFF0000"/>
      <name val="宋体"/>
      <family val="0"/>
    </font>
    <font>
      <b/>
      <sz val="9"/>
      <color theme="1"/>
      <name val="宋体"/>
      <family val="0"/>
    </font>
    <font>
      <sz val="9"/>
      <color theme="1"/>
      <name val="宋体"/>
      <family val="0"/>
    </font>
    <font>
      <sz val="11"/>
      <color theme="1"/>
      <name val="宋体"/>
      <family val="0"/>
    </font>
    <font>
      <sz val="10"/>
      <color theme="8"/>
      <name val="宋体"/>
      <family val="0"/>
    </font>
    <font>
      <b/>
      <sz val="11"/>
      <color theme="1"/>
      <name val="宋体"/>
      <family val="0"/>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color indexed="8"/>
      </left>
      <right style="thin"/>
      <top style="thin"/>
      <bottom style="thin"/>
    </border>
    <border>
      <left style="thin">
        <color indexed="8"/>
      </left>
      <right style="thin">
        <color indexed="8"/>
      </right>
      <top style="thin">
        <color indexed="8"/>
      </top>
      <bottom>
        <color indexed="63"/>
      </bottom>
    </border>
    <border>
      <left style="thin"/>
      <right/>
      <top style="thin"/>
      <bottom style="thin"/>
    </border>
    <border>
      <left style="thin"/>
      <right/>
      <top style="thin"/>
      <bottom>
        <color indexed="63"/>
      </bottom>
    </border>
    <border>
      <left style="thin">
        <color indexed="8"/>
      </left>
      <right/>
      <top style="thin">
        <color indexed="8"/>
      </top>
      <bottom style="thin">
        <color indexed="8"/>
      </bottom>
    </border>
    <border>
      <left style="thin"/>
      <right/>
      <top>
        <color indexed="63"/>
      </top>
      <bottom style="thin"/>
    </border>
    <border>
      <left style="thin"/>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top style="thin"/>
      <bottom/>
    </border>
  </borders>
  <cellStyleXfs count="9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37" fillId="4" borderId="1" applyNumberFormat="0" applyAlignment="0" applyProtection="0"/>
    <xf numFmtId="0" fontId="20" fillId="3" borderId="0" applyNumberFormat="0" applyBorder="0" applyAlignment="0" applyProtection="0"/>
    <xf numFmtId="0" fontId="32" fillId="5"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36" fillId="7" borderId="0" applyNumberFormat="0" applyBorder="0" applyAlignment="0" applyProtection="0"/>
    <xf numFmtId="0" fontId="34" fillId="5" borderId="0" applyNumberFormat="0" applyBorder="0" applyAlignment="0" applyProtection="0"/>
    <xf numFmtId="0" fontId="20" fillId="8" borderId="0" applyNumberFormat="0" applyBorder="0" applyAlignment="0" applyProtection="0"/>
    <xf numFmtId="0" fontId="33" fillId="6" borderId="0" applyNumberFormat="0" applyBorder="0" applyAlignment="0" applyProtection="0"/>
    <xf numFmtId="0" fontId="39" fillId="0" borderId="0" applyNumberFormat="0" applyFill="0" applyBorder="0" applyAlignment="0" applyProtection="0"/>
    <xf numFmtId="0" fontId="20" fillId="9" borderId="0" applyNumberFormat="0" applyBorder="0" applyAlignment="0" applyProtection="0"/>
    <xf numFmtId="0" fontId="40" fillId="0" borderId="0" applyNumberFormat="0" applyFill="0" applyBorder="0" applyAlignment="0" applyProtection="0"/>
    <xf numFmtId="0" fontId="20" fillId="2" borderId="2" applyNumberFormat="0" applyFont="0" applyAlignment="0" applyProtection="0"/>
    <xf numFmtId="0" fontId="33" fillId="4" borderId="0" applyNumberFormat="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32" fillId="5" borderId="0" applyNumberFormat="0" applyBorder="0" applyAlignment="0" applyProtection="0"/>
    <xf numFmtId="0" fontId="47" fillId="0" borderId="3" applyNumberFormat="0" applyFill="0" applyAlignment="0" applyProtection="0"/>
    <xf numFmtId="0" fontId="33" fillId="10" borderId="0" applyNumberFormat="0" applyBorder="0" applyAlignment="0" applyProtection="0"/>
    <xf numFmtId="0" fontId="36" fillId="7" borderId="0" applyNumberFormat="0" applyBorder="0" applyAlignment="0" applyProtection="0"/>
    <xf numFmtId="0" fontId="32" fillId="5" borderId="0" applyNumberFormat="0" applyBorder="0" applyAlignment="0" applyProtection="0"/>
    <xf numFmtId="0" fontId="31" fillId="0" borderId="4" applyNumberFormat="0" applyFill="0" applyAlignment="0" applyProtection="0"/>
    <xf numFmtId="0" fontId="32" fillId="5" borderId="0" applyNumberFormat="0" applyBorder="0" applyAlignment="0" applyProtection="0"/>
    <xf numFmtId="0" fontId="33" fillId="4" borderId="0" applyNumberFormat="0" applyBorder="0" applyAlignment="0" applyProtection="0"/>
    <xf numFmtId="0" fontId="35" fillId="3" borderId="5" applyNumberFormat="0" applyAlignment="0" applyProtection="0"/>
    <xf numFmtId="0" fontId="42" fillId="3" borderId="1" applyNumberFormat="0" applyAlignment="0" applyProtection="0"/>
    <xf numFmtId="0" fontId="48" fillId="11" borderId="6" applyNumberFormat="0" applyAlignment="0" applyProtection="0"/>
    <xf numFmtId="0" fontId="49" fillId="0" borderId="0" applyNumberFormat="0" applyFill="0" applyBorder="0" applyAlignment="0" applyProtection="0"/>
    <xf numFmtId="0" fontId="20" fillId="7" borderId="0" applyNumberFormat="0" applyBorder="0" applyAlignment="0" applyProtection="0"/>
    <xf numFmtId="0" fontId="33" fillId="12" borderId="0" applyNumberFormat="0" applyBorder="0" applyAlignment="0" applyProtection="0"/>
    <xf numFmtId="0" fontId="41" fillId="0" borderId="7" applyNumberFormat="0" applyFill="0" applyAlignment="0" applyProtection="0"/>
    <xf numFmtId="0" fontId="24" fillId="0" borderId="8" applyNumberFormat="0" applyFill="0" applyAlignment="0" applyProtection="0"/>
    <xf numFmtId="0" fontId="36" fillId="7" borderId="0" applyNumberFormat="0" applyBorder="0" applyAlignment="0" applyProtection="0"/>
    <xf numFmtId="0" fontId="38" fillId="13" borderId="0" applyNumberFormat="0" applyBorder="0" applyAlignment="0" applyProtection="0"/>
    <xf numFmtId="0" fontId="32" fillId="5" borderId="0" applyNumberFormat="0" applyBorder="0" applyAlignment="0" applyProtection="0"/>
    <xf numFmtId="0" fontId="0" fillId="0" borderId="0">
      <alignment/>
      <protection/>
    </xf>
    <xf numFmtId="0" fontId="20" fillId="9" borderId="0" applyNumberFormat="0" applyBorder="0" applyAlignment="0" applyProtection="0"/>
    <xf numFmtId="0" fontId="33" fillId="14"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0" fillId="0" borderId="0">
      <alignment/>
      <protection/>
    </xf>
    <xf numFmtId="0" fontId="20" fillId="2" borderId="0" applyNumberFormat="0" applyBorder="0" applyAlignment="0" applyProtection="0"/>
    <xf numFmtId="0" fontId="20" fillId="13" borderId="0" applyNumberFormat="0" applyBorder="0" applyAlignment="0" applyProtection="0"/>
    <xf numFmtId="0" fontId="33" fillId="16" borderId="0" applyNumberFormat="0" applyBorder="0" applyAlignment="0" applyProtection="0"/>
    <xf numFmtId="0" fontId="20" fillId="9" borderId="0" applyNumberFormat="0" applyBorder="0" applyAlignment="0" applyProtection="0"/>
    <xf numFmtId="0" fontId="32" fillId="5" borderId="0" applyNumberFormat="0" applyBorder="0" applyAlignment="0" applyProtection="0"/>
    <xf numFmtId="0" fontId="33" fillId="17" borderId="0" applyNumberFormat="0" applyBorder="0" applyAlignment="0" applyProtection="0"/>
    <xf numFmtId="0" fontId="32" fillId="5" borderId="0" applyNumberFormat="0" applyBorder="0" applyAlignment="0" applyProtection="0"/>
    <xf numFmtId="0" fontId="33" fillId="18" borderId="0" applyNumberFormat="0" applyBorder="0" applyAlignment="0" applyProtection="0"/>
    <xf numFmtId="0" fontId="32" fillId="5" borderId="0" applyNumberFormat="0" applyBorder="0" applyAlignment="0" applyProtection="0"/>
    <xf numFmtId="0" fontId="20" fillId="6" borderId="0" applyNumberFormat="0" applyBorder="0" applyAlignment="0" applyProtection="0"/>
    <xf numFmtId="0" fontId="33" fillId="6"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0" fillId="0" borderId="0">
      <alignment/>
      <protection/>
    </xf>
  </cellStyleXfs>
  <cellXfs count="309">
    <xf numFmtId="0" fontId="0" fillId="0" borderId="0" xfId="0" applyAlignment="1" applyProtection="1">
      <alignment/>
      <protection/>
    </xf>
    <xf numFmtId="0" fontId="0" fillId="0" borderId="0" xfId="81">
      <alignment/>
      <protection/>
    </xf>
    <xf numFmtId="0" fontId="2" fillId="0" borderId="0" xfId="0" applyFont="1" applyAlignment="1" applyProtection="1">
      <alignment horizontal="left" vertical="center"/>
      <protection/>
    </xf>
    <xf numFmtId="0" fontId="3" fillId="0" borderId="0" xfId="81" applyFont="1" applyAlignment="1">
      <alignment horizontal="centerContinuous" vertical="center"/>
      <protection/>
    </xf>
    <xf numFmtId="0" fontId="4" fillId="0" borderId="0" xfId="81" applyFont="1" applyAlignment="1">
      <alignment horizontal="centerContinuous" vertical="center"/>
      <protection/>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176" fontId="51" fillId="0" borderId="9" xfId="0" applyNumberFormat="1" applyFont="1" applyFill="1" applyBorder="1" applyAlignment="1" applyProtection="1">
      <alignment horizontal="center" vertical="center" wrapText="1"/>
      <protection/>
    </xf>
    <xf numFmtId="0" fontId="7" fillId="0" borderId="0" xfId="81" applyFont="1" applyAlignment="1">
      <alignment horizontal="right" vertical="center"/>
      <protection/>
    </xf>
    <xf numFmtId="0" fontId="0" fillId="0" borderId="0" xfId="0" applyFill="1" applyAlignment="1" applyProtection="1">
      <alignment/>
      <protection/>
    </xf>
    <xf numFmtId="0" fontId="8" fillId="0" borderId="0" xfId="0" applyFont="1" applyAlignment="1">
      <alignment/>
    </xf>
    <xf numFmtId="0" fontId="9"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Continuous" vertical="center"/>
      <protection/>
    </xf>
    <xf numFmtId="0" fontId="11" fillId="0" borderId="0" xfId="0" applyFont="1" applyAlignment="1">
      <alignment horizontal="center" vertical="center" wrapText="1"/>
    </xf>
    <xf numFmtId="0" fontId="7" fillId="0" borderId="10" xfId="0" applyNumberFormat="1" applyFont="1" applyFill="1" applyBorder="1" applyAlignment="1" applyProtection="1">
      <alignment horizontal="right" vertical="center" wrapText="1"/>
      <protection/>
    </xf>
    <xf numFmtId="0" fontId="7" fillId="3" borderId="9" xfId="0" applyNumberFormat="1" applyFont="1" applyFill="1" applyBorder="1" applyAlignment="1" applyProtection="1">
      <alignment horizontal="center" vertical="center" wrapText="1"/>
      <protection/>
    </xf>
    <xf numFmtId="0" fontId="7" fillId="3" borderId="11" xfId="0" applyNumberFormat="1" applyFont="1" applyFill="1" applyBorder="1" applyAlignment="1" applyProtection="1">
      <alignment horizontal="centerContinuous" vertical="center"/>
      <protection/>
    </xf>
    <xf numFmtId="0" fontId="7" fillId="3" borderId="12" xfId="0" applyNumberFormat="1" applyFont="1" applyFill="1" applyBorder="1" applyAlignment="1" applyProtection="1">
      <alignment horizontal="centerContinuous" vertical="center"/>
      <protection/>
    </xf>
    <xf numFmtId="0" fontId="7" fillId="3" borderId="13" xfId="0" applyNumberFormat="1" applyFont="1" applyFill="1" applyBorder="1" applyAlignment="1" applyProtection="1">
      <alignment horizontal="centerContinuous" vertical="center"/>
      <protection/>
    </xf>
    <xf numFmtId="0" fontId="7" fillId="3" borderId="14" xfId="0" applyNumberFormat="1" applyFont="1" applyFill="1" applyBorder="1" applyAlignment="1" applyProtection="1">
      <alignment horizontal="center" vertical="center" wrapText="1"/>
      <protection/>
    </xf>
    <xf numFmtId="0" fontId="7" fillId="3" borderId="11" xfId="0" applyNumberFormat="1" applyFont="1" applyFill="1" applyBorder="1" applyAlignment="1" applyProtection="1">
      <alignment horizontal="left" vertical="center"/>
      <protection/>
    </xf>
    <xf numFmtId="0" fontId="7" fillId="3" borderId="13" xfId="0" applyNumberFormat="1" applyFont="1" applyFill="1" applyBorder="1" applyAlignment="1" applyProtection="1">
      <alignment horizontal="left" vertical="center"/>
      <protection/>
    </xf>
    <xf numFmtId="0" fontId="7" fillId="3" borderId="15"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left" vertical="center" wrapText="1"/>
      <protection/>
    </xf>
    <xf numFmtId="176" fontId="5" fillId="0" borderId="9" xfId="0" applyNumberFormat="1" applyFont="1" applyFill="1" applyBorder="1" applyAlignment="1" applyProtection="1">
      <alignment horizontal="center" vertical="center" wrapText="1"/>
      <protection/>
    </xf>
    <xf numFmtId="176" fontId="5" fillId="0" borderId="12" xfId="0" applyNumberFormat="1" applyFont="1" applyFill="1" applyBorder="1" applyAlignment="1" applyProtection="1">
      <alignment horizontal="center" vertical="center" wrapText="1"/>
      <protection/>
    </xf>
    <xf numFmtId="176" fontId="5" fillId="0" borderId="13" xfId="0" applyNumberFormat="1" applyFont="1" applyFill="1" applyBorder="1" applyAlignment="1" applyProtection="1">
      <alignment horizontal="center" vertical="center" wrapText="1"/>
      <protection/>
    </xf>
    <xf numFmtId="0" fontId="11" fillId="0" borderId="0" xfId="0" applyFont="1" applyFill="1" applyAlignment="1">
      <alignment horizontal="center" vertical="center" wrapText="1"/>
    </xf>
    <xf numFmtId="176" fontId="5" fillId="0" borderId="9" xfId="0" applyNumberFormat="1" applyFont="1" applyFill="1" applyBorder="1" applyAlignment="1" applyProtection="1">
      <alignment horizontal="right" vertical="center" wrapText="1"/>
      <protection/>
    </xf>
    <xf numFmtId="176" fontId="5" fillId="0" borderId="12" xfId="0" applyNumberFormat="1" applyFont="1" applyFill="1" applyBorder="1" applyAlignment="1" applyProtection="1">
      <alignment horizontal="right" vertical="center" wrapText="1"/>
      <protection/>
    </xf>
    <xf numFmtId="176" fontId="5" fillId="0" borderId="13" xfId="0" applyNumberFormat="1" applyFont="1" applyFill="1" applyBorder="1" applyAlignment="1" applyProtection="1">
      <alignment horizontal="right" vertical="center" wrapText="1"/>
      <protection/>
    </xf>
    <xf numFmtId="0" fontId="11" fillId="0" borderId="0" xfId="0" applyFont="1" applyAlignment="1">
      <alignment/>
    </xf>
    <xf numFmtId="0" fontId="8" fillId="0" borderId="0" xfId="0" applyFont="1" applyFill="1" applyAlignment="1">
      <alignment/>
    </xf>
    <xf numFmtId="0" fontId="0" fillId="0" borderId="0" xfId="83" applyFill="1">
      <alignment/>
      <protection/>
    </xf>
    <xf numFmtId="0" fontId="0" fillId="0" borderId="0" xfId="83">
      <alignment/>
      <protection/>
    </xf>
    <xf numFmtId="0" fontId="3" fillId="0" borderId="0" xfId="83" applyFont="1" applyAlignment="1">
      <alignment horizontal="centerContinuous"/>
      <protection/>
    </xf>
    <xf numFmtId="0" fontId="0" fillId="0" borderId="0" xfId="83" applyAlignment="1">
      <alignment horizontal="centerContinuous"/>
      <protection/>
    </xf>
    <xf numFmtId="0" fontId="7" fillId="0" borderId="14" xfId="82" applyFont="1" applyFill="1" applyBorder="1" applyAlignment="1">
      <alignment horizontal="centerContinuous" vertical="center" wrapText="1"/>
      <protection/>
    </xf>
    <xf numFmtId="0" fontId="7" fillId="0" borderId="16" xfId="82" applyFont="1" applyFill="1" applyBorder="1" applyAlignment="1">
      <alignment horizontal="centerContinuous" vertical="center" wrapText="1"/>
      <protection/>
    </xf>
    <xf numFmtId="0" fontId="7" fillId="0" borderId="14" xfId="82" applyNumberFormat="1" applyFont="1" applyFill="1" applyBorder="1" applyAlignment="1" applyProtection="1">
      <alignment horizontal="center" vertical="center" wrapText="1"/>
      <protection/>
    </xf>
    <xf numFmtId="0" fontId="7" fillId="0" borderId="9" xfId="82" applyFont="1" applyFill="1" applyBorder="1" applyAlignment="1">
      <alignment horizontal="centerContinuous" vertical="center" wrapText="1"/>
      <protection/>
    </xf>
    <xf numFmtId="0" fontId="7" fillId="0" borderId="11" xfId="82" applyNumberFormat="1" applyFont="1" applyFill="1" applyBorder="1" applyAlignment="1" applyProtection="1">
      <alignment horizontal="center" vertical="center" wrapText="1"/>
      <protection/>
    </xf>
    <xf numFmtId="0" fontId="7" fillId="0" borderId="17" xfId="82" applyNumberFormat="1" applyFont="1" applyFill="1" applyBorder="1" applyAlignment="1" applyProtection="1">
      <alignment horizontal="center" vertical="center" wrapText="1"/>
      <protection/>
    </xf>
    <xf numFmtId="0" fontId="7" fillId="0" borderId="9" xfId="82" applyNumberFormat="1" applyFont="1" applyFill="1" applyBorder="1" applyAlignment="1" applyProtection="1">
      <alignment horizontal="center" vertical="center" wrapText="1"/>
      <protection/>
    </xf>
    <xf numFmtId="0" fontId="7" fillId="0" borderId="13" xfId="82" applyFont="1" applyFill="1" applyBorder="1" applyAlignment="1">
      <alignment horizontal="center" vertical="center" wrapText="1"/>
      <protection/>
    </xf>
    <xf numFmtId="0" fontId="7" fillId="0" borderId="9" xfId="82" applyFont="1" applyFill="1" applyBorder="1" applyAlignment="1">
      <alignment horizontal="center" vertical="center" wrapText="1"/>
      <protection/>
    </xf>
    <xf numFmtId="49" fontId="0" fillId="0" borderId="18" xfId="93" applyNumberFormat="1" applyFont="1" applyFill="1" applyBorder="1" applyAlignment="1">
      <alignment horizontal="center" vertical="center"/>
      <protection/>
    </xf>
    <xf numFmtId="0" fontId="0" fillId="0" borderId="18" xfId="93" applyNumberFormat="1" applyFont="1" applyFill="1" applyBorder="1" applyAlignment="1">
      <alignment horizontal="left" vertical="center" wrapText="1"/>
      <protection/>
    </xf>
    <xf numFmtId="176" fontId="5" fillId="0" borderId="11" xfId="56" applyNumberFormat="1" applyFont="1" applyFill="1" applyBorder="1" applyAlignment="1" applyProtection="1">
      <alignment horizontal="right" vertical="center" wrapText="1"/>
      <protection/>
    </xf>
    <xf numFmtId="4" fontId="0" fillId="0" borderId="18" xfId="93" applyNumberFormat="1" applyFont="1" applyFill="1" applyBorder="1" applyAlignment="1">
      <alignment horizontal="right" vertical="center"/>
      <protection/>
    </xf>
    <xf numFmtId="49" fontId="5"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protection/>
    </xf>
    <xf numFmtId="176" fontId="5" fillId="0" borderId="11" xfId="0" applyNumberFormat="1" applyFont="1" applyFill="1" applyBorder="1" applyAlignment="1" applyProtection="1">
      <alignment horizontal="right" vertical="center" wrapText="1"/>
      <protection/>
    </xf>
    <xf numFmtId="0" fontId="7" fillId="0" borderId="0" xfId="0" applyFont="1" applyFill="1" applyAlignment="1" applyProtection="1">
      <alignment horizontal="right" vertical="center"/>
      <protection/>
    </xf>
    <xf numFmtId="0" fontId="7" fillId="0" borderId="14" xfId="82" applyFont="1" applyFill="1" applyBorder="1" applyAlignment="1">
      <alignment horizontal="center" vertical="center" wrapText="1"/>
      <protection/>
    </xf>
    <xf numFmtId="0" fontId="7" fillId="0" borderId="11" xfId="82" applyFont="1" applyFill="1" applyBorder="1" applyAlignment="1">
      <alignment horizontal="center" vertical="center" wrapText="1"/>
      <protection/>
    </xf>
    <xf numFmtId="0" fontId="7" fillId="0" borderId="17" xfId="82" applyFont="1" applyFill="1" applyBorder="1" applyAlignment="1">
      <alignment horizontal="center" vertical="center" wrapText="1"/>
      <protection/>
    </xf>
    <xf numFmtId="176" fontId="5" fillId="0" borderId="9" xfId="56" applyNumberFormat="1" applyFont="1" applyFill="1" applyBorder="1" applyAlignment="1" applyProtection="1">
      <alignment horizontal="right" vertical="center" wrapText="1"/>
      <protection/>
    </xf>
    <xf numFmtId="0" fontId="0" fillId="0" borderId="0" xfId="82" applyFill="1">
      <alignment/>
      <protection/>
    </xf>
    <xf numFmtId="0" fontId="0" fillId="0" borderId="0" xfId="82">
      <alignment/>
      <protection/>
    </xf>
    <xf numFmtId="0" fontId="3" fillId="0" borderId="0" xfId="82" applyFont="1" applyFill="1" applyAlignment="1">
      <alignment horizontal="centerContinuous" vertical="center"/>
      <protection/>
    </xf>
    <xf numFmtId="0" fontId="0" fillId="0" borderId="0" xfId="82" applyAlignment="1">
      <alignment horizontal="centerContinuous" vertical="center"/>
      <protection/>
    </xf>
    <xf numFmtId="0" fontId="12" fillId="0" borderId="0" xfId="82" applyFont="1">
      <alignment/>
      <protection/>
    </xf>
    <xf numFmtId="49" fontId="5" fillId="0" borderId="11" xfId="82" applyNumberFormat="1" applyFont="1" applyFill="1" applyBorder="1" applyAlignment="1" applyProtection="1">
      <alignment horizontal="left" vertical="center" wrapText="1"/>
      <protection/>
    </xf>
    <xf numFmtId="176" fontId="5" fillId="0" borderId="11" xfId="82" applyNumberFormat="1" applyFont="1" applyFill="1" applyBorder="1" applyAlignment="1" applyProtection="1">
      <alignment horizontal="right" vertical="center" wrapText="1"/>
      <protection/>
    </xf>
    <xf numFmtId="0" fontId="7" fillId="0" borderId="14" xfId="82" applyNumberFormat="1" applyFont="1" applyFill="1" applyBorder="1" applyAlignment="1" applyProtection="1">
      <alignment vertical="center" wrapText="1"/>
      <protection/>
    </xf>
    <xf numFmtId="0" fontId="7" fillId="0" borderId="17" xfId="82" applyNumberFormat="1" applyFont="1" applyFill="1" applyBorder="1" applyAlignment="1" applyProtection="1">
      <alignment vertical="center" wrapText="1"/>
      <protection/>
    </xf>
    <xf numFmtId="176" fontId="5" fillId="0" borderId="9" xfId="82" applyNumberFormat="1" applyFont="1" applyFill="1" applyBorder="1" applyAlignment="1" applyProtection="1">
      <alignment horizontal="right" vertical="center" wrapText="1"/>
      <protection/>
    </xf>
    <xf numFmtId="0" fontId="8" fillId="0" borderId="0" xfId="0" applyFont="1" applyFill="1" applyAlignment="1" applyProtection="1">
      <alignment/>
      <protection/>
    </xf>
    <xf numFmtId="0" fontId="8" fillId="0" borderId="0" xfId="0" applyFont="1" applyAlignment="1" applyProtection="1">
      <alignment/>
      <protection/>
    </xf>
    <xf numFmtId="0" fontId="3" fillId="0" borderId="0" xfId="0" applyFont="1" applyAlignment="1" applyProtection="1">
      <alignment horizontal="centerContinuous" vertical="center"/>
      <protection/>
    </xf>
    <xf numFmtId="0" fontId="13" fillId="0" borderId="0" xfId="0" applyFont="1" applyAlignment="1" applyProtection="1">
      <alignment horizontal="centerContinuous" vertical="center"/>
      <protection/>
    </xf>
    <xf numFmtId="0" fontId="14" fillId="0" borderId="0" xfId="0" applyFont="1" applyAlignment="1" applyProtection="1">
      <alignment horizontal="left" vertical="center"/>
      <protection/>
    </xf>
    <xf numFmtId="0" fontId="7" fillId="3" borderId="13" xfId="0" applyNumberFormat="1" applyFont="1" applyFill="1" applyBorder="1" applyAlignment="1" applyProtection="1">
      <alignment horizontal="center" vertical="center" wrapText="1"/>
      <protection/>
    </xf>
    <xf numFmtId="0" fontId="7" fillId="3" borderId="11" xfId="0" applyNumberFormat="1" applyFont="1" applyFill="1" applyBorder="1" applyAlignment="1" applyProtection="1">
      <alignment horizontal="center" vertical="center" wrapText="1"/>
      <protection/>
    </xf>
    <xf numFmtId="0" fontId="7" fillId="3" borderId="12" xfId="0" applyNumberFormat="1" applyFont="1" applyFill="1" applyBorder="1" applyAlignment="1" applyProtection="1">
      <alignment horizontal="center" vertical="center" wrapText="1"/>
      <protection/>
    </xf>
    <xf numFmtId="0" fontId="7" fillId="3" borderId="17" xfId="0" applyNumberFormat="1" applyFont="1" applyFill="1" applyBorder="1" applyAlignment="1" applyProtection="1">
      <alignment horizontal="center" vertical="center" wrapText="1"/>
      <protection/>
    </xf>
    <xf numFmtId="49" fontId="15" fillId="0" borderId="18" xfId="93" applyNumberFormat="1" applyFont="1" applyFill="1" applyBorder="1" applyAlignment="1">
      <alignment horizontal="center" vertical="center"/>
      <protection/>
    </xf>
    <xf numFmtId="0" fontId="15" fillId="0" borderId="18" xfId="93" applyNumberFormat="1" applyFont="1" applyFill="1" applyBorder="1" applyAlignment="1">
      <alignment horizontal="center" vertical="center" wrapText="1"/>
      <protection/>
    </xf>
    <xf numFmtId="4" fontId="7" fillId="0" borderId="9" xfId="0" applyNumberFormat="1" applyFont="1" applyFill="1" applyBorder="1" applyAlignment="1">
      <alignment horizontal="center" vertical="center" wrapText="1"/>
    </xf>
    <xf numFmtId="176" fontId="7"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lignment horizontal="center" vertical="center" wrapText="1"/>
    </xf>
    <xf numFmtId="0" fontId="0" fillId="0" borderId="9" xfId="0" applyBorder="1" applyAlignment="1" applyProtection="1">
      <alignment horizontal="center"/>
      <protection/>
    </xf>
    <xf numFmtId="4" fontId="15" fillId="0" borderId="18" xfId="93" applyNumberFormat="1" applyFont="1" applyFill="1" applyBorder="1" applyAlignment="1">
      <alignment horizontal="center" vertical="center"/>
      <protection/>
    </xf>
    <xf numFmtId="4" fontId="0" fillId="0" borderId="18" xfId="93" applyNumberFormat="1" applyFont="1" applyFill="1" applyBorder="1" applyAlignment="1">
      <alignment horizontal="center" vertical="center"/>
      <protection/>
    </xf>
    <xf numFmtId="0" fontId="0" fillId="0" borderId="9" xfId="0" applyBorder="1" applyAlignment="1" applyProtection="1">
      <alignment/>
      <protection/>
    </xf>
    <xf numFmtId="4" fontId="5" fillId="0" borderId="9" xfId="0" applyNumberFormat="1" applyFont="1" applyFill="1" applyBorder="1" applyAlignment="1">
      <alignment horizontal="right" vertical="center" wrapText="1"/>
    </xf>
    <xf numFmtId="0" fontId="8" fillId="0" borderId="9" xfId="0" applyFont="1" applyBorder="1" applyAlignment="1" applyProtection="1">
      <alignment/>
      <protection/>
    </xf>
    <xf numFmtId="49" fontId="0" fillId="0" borderId="19" xfId="93" applyNumberFormat="1" applyFont="1" applyFill="1" applyBorder="1" applyAlignment="1">
      <alignment horizontal="center" vertical="center"/>
      <protection/>
    </xf>
    <xf numFmtId="0" fontId="0" fillId="0" borderId="19" xfId="93" applyNumberFormat="1" applyFont="1" applyFill="1" applyBorder="1" applyAlignment="1">
      <alignment horizontal="left" vertical="center" wrapText="1"/>
      <protection/>
    </xf>
    <xf numFmtId="4" fontId="5" fillId="0" borderId="20" xfId="0" applyNumberFormat="1" applyFont="1" applyFill="1" applyBorder="1" applyAlignment="1">
      <alignment horizontal="right" vertical="center" wrapText="1"/>
    </xf>
    <xf numFmtId="0" fontId="8" fillId="0" borderId="20" xfId="0" applyFont="1" applyBorder="1" applyAlignment="1" applyProtection="1">
      <alignment/>
      <protection/>
    </xf>
    <xf numFmtId="49" fontId="0" fillId="0" borderId="9" xfId="93" applyNumberFormat="1" applyFont="1" applyFill="1" applyBorder="1" applyAlignment="1">
      <alignment horizontal="center" vertical="center"/>
      <protection/>
    </xf>
    <xf numFmtId="0" fontId="0" fillId="0" borderId="9" xfId="93" applyNumberFormat="1" applyFont="1" applyFill="1" applyBorder="1" applyAlignment="1">
      <alignment horizontal="left" vertical="center" wrapText="1"/>
      <protection/>
    </xf>
    <xf numFmtId="0" fontId="8" fillId="0" borderId="9" xfId="0" applyFont="1" applyBorder="1" applyAlignment="1" applyProtection="1">
      <alignment/>
      <protection/>
    </xf>
    <xf numFmtId="4" fontId="0" fillId="0" borderId="19" xfId="93" applyNumberFormat="1" applyFont="1" applyFill="1" applyBorder="1" applyAlignment="1">
      <alignment horizontal="right" vertical="center"/>
      <protection/>
    </xf>
    <xf numFmtId="4" fontId="0" fillId="0" borderId="9" xfId="93" applyNumberFormat="1" applyFont="1" applyFill="1" applyBorder="1" applyAlignment="1">
      <alignment horizontal="right" vertical="center"/>
      <protection/>
    </xf>
    <xf numFmtId="0" fontId="0" fillId="0" borderId="0" xfId="80">
      <alignment/>
      <protection/>
    </xf>
    <xf numFmtId="0" fontId="3" fillId="0" borderId="0" xfId="80" applyFont="1" applyFill="1" applyAlignment="1">
      <alignment horizontal="centerContinuous" vertical="center"/>
      <protection/>
    </xf>
    <xf numFmtId="0" fontId="16" fillId="0" borderId="0" xfId="80" applyFont="1" applyAlignment="1">
      <alignment horizontal="centerContinuous"/>
      <protection/>
    </xf>
    <xf numFmtId="0" fontId="7" fillId="0" borderId="11" xfId="80" applyNumberFormat="1" applyFont="1" applyFill="1" applyBorder="1" applyAlignment="1" applyProtection="1">
      <alignment horizontal="centerContinuous" vertical="center" wrapText="1"/>
      <protection/>
    </xf>
    <xf numFmtId="0" fontId="7" fillId="0" borderId="12" xfId="80" applyNumberFormat="1" applyFont="1" applyFill="1" applyBorder="1" applyAlignment="1" applyProtection="1">
      <alignment horizontal="centerContinuous" vertical="center" wrapText="1"/>
      <protection/>
    </xf>
    <xf numFmtId="0" fontId="7" fillId="0" borderId="13" xfId="80" applyNumberFormat="1" applyFont="1" applyFill="1" applyBorder="1" applyAlignment="1" applyProtection="1">
      <alignment horizontal="centerContinuous" vertical="center" wrapText="1"/>
      <protection/>
    </xf>
    <xf numFmtId="0" fontId="7" fillId="0" borderId="11" xfId="80" applyNumberFormat="1" applyFont="1" applyFill="1" applyBorder="1" applyAlignment="1" applyProtection="1">
      <alignment horizontal="center" vertical="center" wrapText="1"/>
      <protection/>
    </xf>
    <xf numFmtId="0" fontId="7" fillId="0" borderId="21" xfId="80" applyNumberFormat="1" applyFont="1" applyFill="1" applyBorder="1" applyAlignment="1" applyProtection="1">
      <alignment horizontal="center" vertical="center" wrapText="1"/>
      <protection/>
    </xf>
    <xf numFmtId="0" fontId="7" fillId="0" borderId="22" xfId="80" applyNumberFormat="1" applyFont="1" applyFill="1" applyBorder="1" applyAlignment="1" applyProtection="1">
      <alignment horizontal="center" vertical="center" wrapText="1"/>
      <protection/>
    </xf>
    <xf numFmtId="0" fontId="7" fillId="0" borderId="23" xfId="80" applyFont="1" applyFill="1" applyBorder="1" applyAlignment="1">
      <alignment horizontal="center" vertical="center" wrapText="1"/>
      <protection/>
    </xf>
    <xf numFmtId="0" fontId="7" fillId="0" borderId="17" xfId="80" applyFont="1" applyFill="1" applyBorder="1" applyAlignment="1">
      <alignment horizontal="center" vertical="center" wrapText="1"/>
      <protection/>
    </xf>
    <xf numFmtId="0" fontId="7" fillId="0" borderId="24" xfId="80" applyFont="1" applyFill="1" applyBorder="1" applyAlignment="1">
      <alignment horizontal="center" vertical="center" wrapText="1"/>
      <protection/>
    </xf>
    <xf numFmtId="0" fontId="7" fillId="0" borderId="9" xfId="80" applyNumberFormat="1" applyFont="1" applyFill="1" applyBorder="1" applyAlignment="1" applyProtection="1">
      <alignment horizontal="center" vertical="center" wrapText="1"/>
      <protection/>
    </xf>
    <xf numFmtId="0" fontId="7" fillId="0" borderId="25" xfId="80" applyNumberFormat="1" applyFont="1" applyFill="1" applyBorder="1" applyAlignment="1" applyProtection="1">
      <alignment horizontal="center" vertical="center" wrapText="1"/>
      <protection/>
    </xf>
    <xf numFmtId="0" fontId="7" fillId="0" borderId="26" xfId="80" applyFont="1" applyFill="1" applyBorder="1" applyAlignment="1">
      <alignment horizontal="center" vertical="center" wrapText="1"/>
      <protection/>
    </xf>
    <xf numFmtId="49" fontId="5" fillId="0" borderId="11" xfId="80" applyNumberFormat="1" applyFont="1" applyFill="1" applyBorder="1" applyAlignment="1" applyProtection="1">
      <alignment horizontal="left" vertical="center" wrapText="1"/>
      <protection/>
    </xf>
    <xf numFmtId="176" fontId="5" fillId="0" borderId="9" xfId="80" applyNumberFormat="1" applyFont="1" applyFill="1" applyBorder="1" applyAlignment="1" applyProtection="1">
      <alignment horizontal="right" vertical="center" wrapText="1"/>
      <protection/>
    </xf>
    <xf numFmtId="176" fontId="5" fillId="0" borderId="12" xfId="80" applyNumberFormat="1" applyFont="1" applyFill="1" applyBorder="1" applyAlignment="1" applyProtection="1">
      <alignment horizontal="right" vertical="center" wrapText="1"/>
      <protection/>
    </xf>
    <xf numFmtId="176" fontId="5" fillId="0" borderId="11" xfId="80" applyNumberFormat="1" applyFont="1" applyFill="1" applyBorder="1" applyAlignment="1" applyProtection="1">
      <alignment horizontal="right" vertical="center" wrapText="1"/>
      <protection/>
    </xf>
    <xf numFmtId="0" fontId="0" fillId="0" borderId="0" xfId="80" applyAlignment="1">
      <alignment horizontal="right" vertical="center"/>
      <protection/>
    </xf>
    <xf numFmtId="0" fontId="0" fillId="0" borderId="0" xfId="80" applyAlignment="1">
      <alignment horizontal="centerContinuous"/>
      <protection/>
    </xf>
    <xf numFmtId="0" fontId="15" fillId="0" borderId="0" xfId="80" applyFont="1" applyAlignment="1">
      <alignment horizontal="right" vertical="center"/>
      <protection/>
    </xf>
    <xf numFmtId="176" fontId="5" fillId="0" borderId="27" xfId="80" applyNumberFormat="1" applyFont="1" applyFill="1" applyBorder="1" applyAlignment="1" applyProtection="1">
      <alignment horizontal="right" vertical="center" wrapText="1"/>
      <protection/>
    </xf>
    <xf numFmtId="0" fontId="15" fillId="0" borderId="0" xfId="0" applyFont="1" applyFill="1" applyAlignment="1" applyProtection="1">
      <alignment/>
      <protection/>
    </xf>
    <xf numFmtId="0" fontId="0" fillId="0" borderId="0" xfId="65">
      <alignment/>
      <protection/>
    </xf>
    <xf numFmtId="0" fontId="17" fillId="0" borderId="0" xfId="65" applyNumberFormat="1" applyFont="1" applyFill="1" applyAlignment="1" applyProtection="1">
      <alignment horizontal="centerContinuous" vertical="center"/>
      <protection/>
    </xf>
    <xf numFmtId="0" fontId="7" fillId="0" borderId="14" xfId="65" applyFont="1" applyFill="1" applyBorder="1" applyAlignment="1">
      <alignment horizontal="center" vertical="center" wrapText="1"/>
      <protection/>
    </xf>
    <xf numFmtId="0" fontId="7" fillId="0" borderId="9" xfId="65" applyNumberFormat="1" applyFont="1" applyFill="1" applyBorder="1" applyAlignment="1" applyProtection="1">
      <alignment horizontal="center" vertical="center" wrapText="1"/>
      <protection/>
    </xf>
    <xf numFmtId="0" fontId="7" fillId="0" borderId="17" xfId="65" applyFont="1" applyFill="1" applyBorder="1" applyAlignment="1">
      <alignment horizontal="center" vertical="center" wrapText="1"/>
      <protection/>
    </xf>
    <xf numFmtId="0" fontId="52" fillId="0" borderId="9" xfId="0" applyNumberFormat="1" applyFont="1" applyFill="1" applyBorder="1" applyAlignment="1" applyProtection="1">
      <alignment horizontal="left" vertical="center" wrapText="1"/>
      <protection/>
    </xf>
    <xf numFmtId="0" fontId="52" fillId="0" borderId="9" xfId="0" applyNumberFormat="1" applyFont="1" applyFill="1" applyBorder="1" applyAlignment="1" applyProtection="1">
      <alignment horizontal="center" vertical="center" wrapText="1"/>
      <protection/>
    </xf>
    <xf numFmtId="177" fontId="52" fillId="0" borderId="9" xfId="0" applyNumberFormat="1" applyFont="1" applyFill="1" applyBorder="1" applyAlignment="1" applyProtection="1">
      <alignment horizontal="right" vertical="center" wrapText="1"/>
      <protection/>
    </xf>
    <xf numFmtId="0" fontId="53" fillId="0" borderId="9" xfId="0" applyNumberFormat="1" applyFont="1" applyFill="1" applyBorder="1" applyAlignment="1" applyProtection="1">
      <alignment horizontal="left" vertical="center" wrapText="1"/>
      <protection/>
    </xf>
    <xf numFmtId="177" fontId="53" fillId="0" borderId="9" xfId="0" applyNumberFormat="1" applyFont="1" applyFill="1" applyBorder="1" applyAlignment="1" applyProtection="1">
      <alignment horizontal="right" vertical="center" wrapText="1"/>
      <protection/>
    </xf>
    <xf numFmtId="0" fontId="15" fillId="0" borderId="0" xfId="56" applyFont="1" applyAlignment="1">
      <alignment horizontal="right" vertical="center"/>
      <protection/>
    </xf>
    <xf numFmtId="0" fontId="3" fillId="0" borderId="0" xfId="35" applyNumberFormat="1" applyFont="1" applyFill="1" applyAlignment="1" applyProtection="1">
      <alignment vertical="center"/>
      <protection/>
    </xf>
    <xf numFmtId="0" fontId="0" fillId="0" borderId="0" xfId="35">
      <alignment/>
      <protection/>
    </xf>
    <xf numFmtId="0" fontId="3" fillId="0" borderId="0" xfId="35" applyNumberFormat="1" applyFont="1" applyFill="1" applyAlignment="1" applyProtection="1">
      <alignment horizontal="center" vertical="center"/>
      <protection/>
    </xf>
    <xf numFmtId="0" fontId="7" fillId="0" borderId="14" xfId="35" applyFont="1" applyFill="1" applyBorder="1" applyAlignment="1">
      <alignment horizontal="center" vertical="center" wrapText="1"/>
      <protection/>
    </xf>
    <xf numFmtId="0" fontId="7" fillId="0" borderId="9" xfId="35" applyNumberFormat="1" applyFont="1" applyFill="1" applyBorder="1" applyAlignment="1" applyProtection="1">
      <alignment horizontal="center" vertical="center" wrapText="1"/>
      <protection/>
    </xf>
    <xf numFmtId="0" fontId="7" fillId="0" borderId="17" xfId="35" applyFont="1" applyFill="1" applyBorder="1" applyAlignment="1">
      <alignment horizontal="center" vertical="center" wrapText="1"/>
      <protection/>
    </xf>
    <xf numFmtId="0" fontId="54" fillId="0" borderId="9" xfId="0" applyNumberFormat="1" applyFont="1" applyFill="1" applyBorder="1" applyAlignment="1" applyProtection="1">
      <alignment horizontal="left" vertical="center" wrapText="1"/>
      <protection/>
    </xf>
    <xf numFmtId="177" fontId="54" fillId="0" borderId="9" xfId="0" applyNumberFormat="1" applyFont="1" applyFill="1" applyBorder="1" applyAlignment="1" applyProtection="1">
      <alignment horizontal="right" vertical="center" wrapText="1"/>
      <protection/>
    </xf>
    <xf numFmtId="0" fontId="0" fillId="0" borderId="0" xfId="35" applyAlignment="1">
      <alignment wrapText="1"/>
      <protection/>
    </xf>
    <xf numFmtId="0" fontId="14" fillId="0" borderId="0" xfId="0" applyNumberFormat="1" applyFont="1" applyFill="1" applyAlignment="1" applyProtection="1">
      <alignment horizontal="center" vertical="center" wrapText="1"/>
      <protection/>
    </xf>
    <xf numFmtId="0" fontId="21" fillId="0" borderId="0" xfId="0" applyNumberFormat="1" applyFont="1" applyFill="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wrapText="1"/>
      <protection/>
    </xf>
    <xf numFmtId="0" fontId="7" fillId="0" borderId="9" xfId="0" applyNumberFormat="1" applyFont="1" applyFill="1" applyBorder="1" applyAlignment="1" applyProtection="1">
      <alignment horizontal="center" vertical="center" wrapText="1"/>
      <protection/>
    </xf>
    <xf numFmtId="0" fontId="7" fillId="3" borderId="16"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3" borderId="28" xfId="0" applyNumberFormat="1" applyFont="1" applyFill="1" applyBorder="1" applyAlignment="1" applyProtection="1">
      <alignment horizontal="center" vertical="center" wrapText="1"/>
      <protection/>
    </xf>
    <xf numFmtId="0" fontId="7" fillId="3" borderId="28" xfId="0" applyNumberFormat="1" applyFont="1" applyFill="1" applyBorder="1" applyAlignment="1" applyProtection="1">
      <alignment vertical="center" wrapText="1"/>
      <protection/>
    </xf>
    <xf numFmtId="177" fontId="0" fillId="0" borderId="18" xfId="93" applyNumberFormat="1" applyFont="1" applyFill="1" applyBorder="1" applyAlignment="1">
      <alignment horizontal="center" vertical="center"/>
      <protection/>
    </xf>
    <xf numFmtId="177" fontId="0" fillId="0" borderId="18" xfId="93" applyNumberFormat="1" applyFont="1" applyFill="1" applyBorder="1" applyAlignment="1">
      <alignment horizontal="right" vertical="center"/>
      <protection/>
    </xf>
    <xf numFmtId="49" fontId="7" fillId="0" borderId="11"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176" fontId="7" fillId="0" borderId="13" xfId="0" applyNumberFormat="1" applyFont="1" applyFill="1" applyBorder="1" applyAlignment="1" applyProtection="1">
      <alignment horizontal="center" vertical="center" wrapText="1"/>
      <protection/>
    </xf>
    <xf numFmtId="176" fontId="5" fillId="0" borderId="11"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0" fontId="8" fillId="0" borderId="0" xfId="0" applyFont="1" applyAlignment="1">
      <alignment horizontal="center" vertical="center"/>
    </xf>
    <xf numFmtId="0" fontId="14"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 vertical="center"/>
      <protection/>
    </xf>
    <xf numFmtId="0" fontId="22" fillId="0" borderId="0" xfId="0" applyFont="1" applyAlignment="1">
      <alignment horizontal="centerContinuous" vertical="center"/>
    </xf>
    <xf numFmtId="0" fontId="14" fillId="0" borderId="10" xfId="0" applyNumberFormat="1" applyFont="1" applyFill="1" applyBorder="1" applyAlignment="1" applyProtection="1">
      <alignment horizontal="left" vertical="center"/>
      <protection/>
    </xf>
    <xf numFmtId="0" fontId="14" fillId="0" borderId="0" xfId="0" applyNumberFormat="1" applyFont="1" applyFill="1" applyAlignment="1" applyProtection="1">
      <alignment horizontal="left" vertical="center"/>
      <protection/>
    </xf>
    <xf numFmtId="0" fontId="15" fillId="0" borderId="0" xfId="0" applyFont="1" applyAlignment="1">
      <alignment horizontal="right"/>
    </xf>
    <xf numFmtId="0" fontId="7" fillId="3" borderId="9" xfId="0" applyNumberFormat="1" applyFont="1" applyFill="1" applyBorder="1" applyAlignment="1" applyProtection="1">
      <alignment horizontal="centerContinuous" vertical="center"/>
      <protection/>
    </xf>
    <xf numFmtId="0" fontId="7" fillId="3" borderId="29" xfId="0" applyNumberFormat="1" applyFont="1" applyFill="1" applyBorder="1" applyAlignment="1" applyProtection="1">
      <alignment horizontal="centerContinuous" vertical="center"/>
      <protection/>
    </xf>
    <xf numFmtId="0" fontId="7" fillId="3" borderId="11" xfId="0" applyNumberFormat="1" applyFont="1" applyFill="1" applyBorder="1" applyAlignment="1" applyProtection="1">
      <alignment horizontal="center" vertical="center"/>
      <protection/>
    </xf>
    <xf numFmtId="0" fontId="7" fillId="3" borderId="12" xfId="0" applyNumberFormat="1" applyFont="1" applyFill="1" applyBorder="1" applyAlignment="1" applyProtection="1">
      <alignment horizontal="center" vertical="center"/>
      <protection/>
    </xf>
    <xf numFmtId="0" fontId="7" fillId="3" borderId="13" xfId="0" applyNumberFormat="1" applyFont="1" applyFill="1" applyBorder="1" applyAlignment="1" applyProtection="1">
      <alignment horizontal="center" vertical="center"/>
      <protection/>
    </xf>
    <xf numFmtId="0" fontId="7" fillId="3" borderId="30" xfId="0" applyNumberFormat="1" applyFont="1" applyFill="1" applyBorder="1" applyAlignment="1" applyProtection="1">
      <alignment horizontal="center" vertical="center" wrapText="1"/>
      <protection/>
    </xf>
    <xf numFmtId="0" fontId="7" fillId="3" borderId="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wrapText="1"/>
      <protection/>
    </xf>
    <xf numFmtId="0" fontId="5" fillId="0" borderId="9" xfId="0" applyFont="1" applyFill="1" applyBorder="1" applyAlignment="1" applyProtection="1">
      <alignment horizontal="right" vertical="center"/>
      <protection/>
    </xf>
    <xf numFmtId="177" fontId="55" fillId="0" borderId="18" xfId="0" applyNumberFormat="1" applyFont="1" applyFill="1" applyBorder="1" applyAlignment="1" applyProtection="1">
      <alignment horizontal="right" vertical="center"/>
      <protection/>
    </xf>
    <xf numFmtId="0" fontId="8" fillId="0" borderId="9" xfId="0" applyFont="1" applyFill="1" applyBorder="1" applyAlignment="1">
      <alignment horizontal="center"/>
    </xf>
    <xf numFmtId="0" fontId="8" fillId="0" borderId="9" xfId="0" applyFont="1" applyFill="1" applyBorder="1" applyAlignment="1">
      <alignment/>
    </xf>
    <xf numFmtId="178" fontId="7" fillId="0" borderId="18" xfId="0" applyNumberFormat="1" applyFont="1" applyFill="1" applyBorder="1" applyAlignment="1" applyProtection="1">
      <alignment horizontal="right" vertical="center"/>
      <protection/>
    </xf>
    <xf numFmtId="176" fontId="5" fillId="0" borderId="29" xfId="0" applyNumberFormat="1" applyFont="1" applyFill="1" applyBorder="1" applyAlignment="1" applyProtection="1">
      <alignment horizontal="right" vertical="center" wrapText="1"/>
      <protection/>
    </xf>
    <xf numFmtId="178" fontId="5" fillId="0" borderId="31" xfId="0" applyNumberFormat="1" applyFont="1" applyFill="1" applyBorder="1" applyAlignment="1" applyProtection="1">
      <alignment horizontal="right" vertical="center"/>
      <protection/>
    </xf>
    <xf numFmtId="176" fontId="5" fillId="0" borderId="32" xfId="0" applyNumberFormat="1" applyFont="1" applyFill="1" applyBorder="1" applyAlignment="1" applyProtection="1">
      <alignment horizontal="right" vertical="center" wrapText="1"/>
      <protection/>
    </xf>
    <xf numFmtId="176" fontId="5" fillId="0" borderId="30" xfId="0" applyNumberFormat="1" applyFont="1" applyFill="1" applyBorder="1" applyAlignment="1" applyProtection="1">
      <alignment horizontal="right" vertical="center" wrapText="1"/>
      <protection/>
    </xf>
    <xf numFmtId="0" fontId="5" fillId="0" borderId="9" xfId="0" applyFont="1" applyFill="1" applyBorder="1" applyAlignment="1">
      <alignment wrapText="1"/>
    </xf>
    <xf numFmtId="0" fontId="5" fillId="0" borderId="9" xfId="0" applyFont="1" applyFill="1" applyBorder="1" applyAlignment="1">
      <alignment/>
    </xf>
    <xf numFmtId="0" fontId="5" fillId="0" borderId="9" xfId="0" applyNumberFormat="1" applyFont="1" applyFill="1" applyBorder="1" applyAlignment="1" applyProtection="1">
      <alignment vertical="center"/>
      <protection/>
    </xf>
    <xf numFmtId="4" fontId="55" fillId="0" borderId="18"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vertical="center"/>
      <protection/>
    </xf>
    <xf numFmtId="176" fontId="5" fillId="0" borderId="33" xfId="0" applyNumberFormat="1" applyFont="1" applyFill="1" applyBorder="1" applyAlignment="1" applyProtection="1">
      <alignment horizontal="right" vertical="center" wrapText="1"/>
      <protection/>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1" fillId="0" borderId="0" xfId="0" applyFont="1" applyAlignment="1">
      <alignment horizontal="left" vertical="center"/>
    </xf>
    <xf numFmtId="0" fontId="0" fillId="0" borderId="0" xfId="80" applyFill="1">
      <alignment/>
      <protection/>
    </xf>
    <xf numFmtId="0" fontId="3" fillId="0" borderId="0" xfId="80" applyFont="1" applyFill="1" applyAlignment="1">
      <alignment horizontal="centerContinuous"/>
      <protection/>
    </xf>
    <xf numFmtId="177" fontId="0" fillId="0" borderId="0" xfId="80" applyNumberFormat="1">
      <alignment/>
      <protection/>
    </xf>
    <xf numFmtId="0" fontId="15" fillId="0" borderId="0" xfId="65" applyFont="1" applyFill="1">
      <alignment/>
      <protection/>
    </xf>
    <xf numFmtId="0" fontId="7" fillId="0" borderId="14" xfId="65" applyNumberFormat="1" applyFont="1" applyFill="1" applyBorder="1" applyAlignment="1" applyProtection="1">
      <alignment horizontal="center" vertical="center" wrapText="1"/>
      <protection/>
    </xf>
    <xf numFmtId="0" fontId="7" fillId="0" borderId="17" xfId="65" applyNumberFormat="1" applyFont="1" applyFill="1" applyBorder="1" applyAlignment="1" applyProtection="1">
      <alignment horizontal="center" vertical="center" wrapText="1"/>
      <protection/>
    </xf>
    <xf numFmtId="0" fontId="0" fillId="0" borderId="0" xfId="65" applyFill="1">
      <alignment/>
      <protection/>
    </xf>
    <xf numFmtId="0" fontId="15" fillId="0" borderId="0" xfId="35" applyFont="1" applyFill="1">
      <alignment/>
      <protection/>
    </xf>
    <xf numFmtId="0" fontId="3" fillId="0" borderId="0" xfId="35" applyNumberFormat="1" applyFont="1" applyFill="1" applyAlignment="1" applyProtection="1">
      <alignment horizontal="centerContinuous" vertical="center"/>
      <protection/>
    </xf>
    <xf numFmtId="0" fontId="15" fillId="0" borderId="0" xfId="35" applyNumberFormat="1" applyFont="1" applyFill="1" applyAlignment="1" applyProtection="1">
      <alignment horizontal="centerContinuous" vertical="center"/>
      <protection/>
    </xf>
    <xf numFmtId="0" fontId="7" fillId="0" borderId="14" xfId="35" applyNumberFormat="1" applyFont="1" applyFill="1" applyBorder="1" applyAlignment="1" applyProtection="1">
      <alignment horizontal="center" vertical="center" wrapText="1"/>
      <protection/>
    </xf>
    <xf numFmtId="0" fontId="7" fillId="0" borderId="17" xfId="35" applyNumberFormat="1" applyFont="1" applyFill="1" applyBorder="1" applyAlignment="1" applyProtection="1">
      <alignment horizontal="center" vertical="center" wrapText="1"/>
      <protection/>
    </xf>
    <xf numFmtId="0" fontId="56" fillId="0" borderId="9" xfId="0" applyNumberFormat="1" applyFont="1" applyFill="1" applyBorder="1" applyAlignment="1" applyProtection="1">
      <alignment horizontal="left" vertical="center" wrapText="1"/>
      <protection/>
    </xf>
    <xf numFmtId="0" fontId="56" fillId="0" borderId="9" xfId="0" applyNumberFormat="1" applyFont="1" applyFill="1" applyBorder="1" applyAlignment="1" applyProtection="1">
      <alignment horizontal="center" vertical="center" wrapText="1"/>
      <protection/>
    </xf>
    <xf numFmtId="177" fontId="56" fillId="0" borderId="9" xfId="0" applyNumberFormat="1" applyFont="1" applyFill="1" applyBorder="1" applyAlignment="1" applyProtection="1">
      <alignment horizontal="right" vertical="center" wrapText="1"/>
      <protection/>
    </xf>
    <xf numFmtId="0" fontId="15" fillId="0" borderId="0" xfId="56" applyFont="1" applyFill="1" applyAlignment="1">
      <alignment horizontal="center"/>
      <protection/>
    </xf>
    <xf numFmtId="0" fontId="0" fillId="0" borderId="0" xfId="56">
      <alignment/>
      <protection/>
    </xf>
    <xf numFmtId="0" fontId="3" fillId="0" borderId="0" xfId="56" applyFont="1" applyFill="1" applyAlignment="1">
      <alignment horizontal="centerContinuous"/>
      <protection/>
    </xf>
    <xf numFmtId="0" fontId="0" fillId="0" borderId="0" xfId="56" applyFill="1" applyAlignment="1">
      <alignment horizontal="centerContinuous"/>
      <protection/>
    </xf>
    <xf numFmtId="0" fontId="0" fillId="0" borderId="0" xfId="56" applyAlignment="1">
      <alignment horizontal="centerContinuous"/>
      <protection/>
    </xf>
    <xf numFmtId="0" fontId="7" fillId="0" borderId="11" xfId="56" applyNumberFormat="1" applyFont="1" applyFill="1" applyBorder="1" applyAlignment="1" applyProtection="1">
      <alignment horizontal="centerContinuous" vertical="center" wrapText="1"/>
      <protection/>
    </xf>
    <xf numFmtId="0" fontId="7" fillId="0" borderId="12" xfId="56" applyNumberFormat="1" applyFont="1" applyFill="1" applyBorder="1" applyAlignment="1" applyProtection="1">
      <alignment horizontal="centerContinuous" vertical="center" wrapText="1"/>
      <protection/>
    </xf>
    <xf numFmtId="0" fontId="7" fillId="0" borderId="13" xfId="56" applyNumberFormat="1" applyFont="1" applyFill="1" applyBorder="1" applyAlignment="1" applyProtection="1">
      <alignment horizontal="centerContinuous" vertical="center" wrapText="1"/>
      <protection/>
    </xf>
    <xf numFmtId="0" fontId="7" fillId="0" borderId="14" xfId="56" applyNumberFormat="1" applyFont="1" applyFill="1" applyBorder="1" applyAlignment="1" applyProtection="1">
      <alignment horizontal="center" vertical="center" wrapText="1"/>
      <protection/>
    </xf>
    <xf numFmtId="0" fontId="7" fillId="0" borderId="14" xfId="56" applyFont="1" applyFill="1" applyBorder="1" applyAlignment="1">
      <alignment horizontal="center" vertical="center" wrapText="1"/>
      <protection/>
    </xf>
    <xf numFmtId="0" fontId="7" fillId="0" borderId="9" xfId="56" applyNumberFormat="1" applyFont="1" applyFill="1" applyBorder="1" applyAlignment="1" applyProtection="1">
      <alignment horizontal="center" vertical="center" wrapText="1"/>
      <protection/>
    </xf>
    <xf numFmtId="0" fontId="7" fillId="0" borderId="17" xfId="56" applyFont="1" applyFill="1" applyBorder="1" applyAlignment="1">
      <alignment horizontal="center" vertical="center" wrapText="1"/>
      <protection/>
    </xf>
    <xf numFmtId="0" fontId="7" fillId="0" borderId="17" xfId="56" applyNumberFormat="1" applyFont="1" applyFill="1" applyBorder="1" applyAlignment="1" applyProtection="1">
      <alignment horizontal="center" vertical="center" wrapText="1"/>
      <protection/>
    </xf>
    <xf numFmtId="0" fontId="7" fillId="0" borderId="9" xfId="56" applyFont="1" applyFill="1" applyBorder="1" applyAlignment="1">
      <alignment horizontal="center" vertical="center" wrapText="1"/>
      <protection/>
    </xf>
    <xf numFmtId="176" fontId="7" fillId="0" borderId="11" xfId="56" applyNumberFormat="1" applyFont="1" applyFill="1" applyBorder="1" applyAlignment="1" applyProtection="1">
      <alignment horizontal="center" vertical="center" wrapText="1"/>
      <protection/>
    </xf>
    <xf numFmtId="177" fontId="7"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177" fontId="5" fillId="0" borderId="9" xfId="0" applyNumberFormat="1" applyFont="1" applyFill="1" applyBorder="1" applyAlignment="1" applyProtection="1">
      <alignment horizontal="right" vertical="center" wrapText="1"/>
      <protection/>
    </xf>
    <xf numFmtId="0" fontId="0" fillId="0" borderId="0" xfId="56" applyAlignment="1">
      <alignment horizontal="right" vertical="center"/>
      <protection/>
    </xf>
    <xf numFmtId="0" fontId="7" fillId="0" borderId="11" xfId="56"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horizontal="center" vertical="center" wrapText="1"/>
      <protection/>
    </xf>
    <xf numFmtId="176" fontId="7" fillId="0" borderId="9" xfId="56" applyNumberFormat="1" applyFont="1" applyFill="1" applyBorder="1" applyAlignment="1" applyProtection="1">
      <alignment horizontal="center" vertical="center" wrapText="1"/>
      <protection/>
    </xf>
    <xf numFmtId="0" fontId="15" fillId="0" borderId="0" xfId="0" applyFont="1" applyFill="1" applyAlignment="1" applyProtection="1">
      <alignment horizontal="center"/>
      <protection/>
    </xf>
    <xf numFmtId="4" fontId="5" fillId="0" borderId="9" xfId="0" applyNumberFormat="1" applyFont="1" applyFill="1" applyBorder="1" applyAlignment="1" applyProtection="1">
      <alignment horizontal="right" vertical="center" wrapText="1"/>
      <protection/>
    </xf>
    <xf numFmtId="0" fontId="0" fillId="0" borderId="0" xfId="56" applyFill="1">
      <alignment/>
      <protection/>
    </xf>
    <xf numFmtId="0" fontId="25" fillId="0" borderId="0" xfId="0" applyFont="1" applyAlignment="1" applyProtection="1">
      <alignment horizontal="left" vertical="center"/>
      <protection/>
    </xf>
    <xf numFmtId="0" fontId="14" fillId="0" borderId="0" xfId="0" applyFont="1" applyAlignment="1" applyProtection="1">
      <alignment vertical="center"/>
      <protection/>
    </xf>
    <xf numFmtId="0" fontId="10" fillId="0" borderId="0" xfId="0" applyFont="1" applyAlignment="1" applyProtection="1">
      <alignment horizontal="centerContinuous" vertical="center"/>
      <protection/>
    </xf>
    <xf numFmtId="0" fontId="7" fillId="3" borderId="34" xfId="0" applyNumberFormat="1" applyFont="1" applyFill="1" applyBorder="1" applyAlignment="1" applyProtection="1">
      <alignment horizontal="center" vertical="center" wrapText="1"/>
      <protection/>
    </xf>
    <xf numFmtId="0" fontId="7" fillId="3" borderId="35" xfId="0" applyNumberFormat="1" applyFont="1" applyFill="1" applyBorder="1" applyAlignment="1" applyProtection="1">
      <alignment horizontal="center" vertical="center" wrapText="1"/>
      <protection/>
    </xf>
    <xf numFmtId="179" fontId="7" fillId="3" borderId="9" xfId="0" applyNumberFormat="1" applyFont="1" applyFill="1" applyBorder="1" applyAlignment="1" applyProtection="1">
      <alignment horizontal="center" vertical="center" wrapText="1"/>
      <protection/>
    </xf>
    <xf numFmtId="179" fontId="7" fillId="3" borderId="14" xfId="0" applyNumberFormat="1" applyFont="1" applyFill="1" applyBorder="1" applyAlignment="1" applyProtection="1">
      <alignment horizontal="center" vertical="center" wrapText="1"/>
      <protection/>
    </xf>
    <xf numFmtId="0" fontId="7" fillId="3" borderId="24" xfId="0" applyNumberFormat="1" applyFont="1" applyFill="1" applyBorder="1" applyAlignment="1" applyProtection="1">
      <alignment horizontal="center" vertical="center" wrapText="1"/>
      <protection/>
    </xf>
    <xf numFmtId="0" fontId="7" fillId="3" borderId="10" xfId="0" applyNumberFormat="1" applyFont="1" applyFill="1" applyBorder="1" applyAlignment="1" applyProtection="1">
      <alignment horizontal="center" vertical="center" wrapText="1"/>
      <protection/>
    </xf>
    <xf numFmtId="0" fontId="7" fillId="3" borderId="3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179" fontId="7" fillId="3" borderId="1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179" fontId="7" fillId="3" borderId="14" xfId="0" applyNumberFormat="1" applyFont="1" applyFill="1" applyBorder="1" applyAlignment="1" applyProtection="1">
      <alignment horizontal="center" vertical="center" wrapText="1"/>
      <protection/>
    </xf>
    <xf numFmtId="49" fontId="7" fillId="0" borderId="18"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176" fontId="7" fillId="0" borderId="11" xfId="0" applyNumberFormat="1" applyFont="1" applyFill="1" applyBorder="1" applyAlignment="1" applyProtection="1">
      <alignment horizontal="right" vertical="center" wrapText="1"/>
      <protection/>
    </xf>
    <xf numFmtId="177" fontId="7" fillId="0" borderId="18" xfId="0" applyNumberFormat="1" applyFont="1" applyFill="1" applyBorder="1" applyAlignment="1" applyProtection="1">
      <alignment horizontal="right" vertical="center"/>
      <protection/>
    </xf>
    <xf numFmtId="177" fontId="5" fillId="0" borderId="18" xfId="0" applyNumberFormat="1" applyFont="1" applyFill="1" applyBorder="1" applyAlignment="1" applyProtection="1">
      <alignment horizontal="right" vertical="center"/>
      <protection/>
    </xf>
    <xf numFmtId="0" fontId="22" fillId="0" borderId="0" xfId="0" applyFont="1" applyAlignment="1" applyProtection="1">
      <alignment/>
      <protection/>
    </xf>
    <xf numFmtId="179" fontId="14" fillId="0" borderId="0" xfId="0" applyNumberFormat="1" applyFont="1" applyAlignment="1" applyProtection="1">
      <alignment horizontal="right" vertical="center"/>
      <protection/>
    </xf>
    <xf numFmtId="0" fontId="14" fillId="0" borderId="0" xfId="0" applyFont="1" applyAlignment="1" applyProtection="1">
      <alignment/>
      <protection/>
    </xf>
    <xf numFmtId="179" fontId="7" fillId="0" borderId="0" xfId="0" applyNumberFormat="1" applyFont="1" applyAlignment="1" applyProtection="1">
      <alignment horizontal="right" vertical="center"/>
      <protection/>
    </xf>
    <xf numFmtId="176" fontId="7" fillId="0" borderId="9" xfId="0" applyNumberFormat="1" applyFont="1" applyFill="1" applyBorder="1" applyAlignment="1" applyProtection="1">
      <alignment horizontal="right" vertical="center" wrapText="1"/>
      <protection/>
    </xf>
    <xf numFmtId="177" fontId="5" fillId="0" borderId="19" xfId="0" applyNumberFormat="1" applyFont="1" applyFill="1" applyBorder="1" applyAlignment="1" applyProtection="1">
      <alignment horizontal="right" vertical="center"/>
      <protection/>
    </xf>
    <xf numFmtId="177" fontId="5" fillId="0" borderId="31" xfId="0" applyNumberFormat="1" applyFont="1" applyFill="1" applyBorder="1" applyAlignment="1" applyProtection="1">
      <alignment horizontal="right" vertical="center"/>
      <protection/>
    </xf>
    <xf numFmtId="177" fontId="5" fillId="0" borderId="37" xfId="0" applyNumberFormat="1" applyFont="1" applyFill="1" applyBorder="1" applyAlignment="1" applyProtection="1">
      <alignment horizontal="right" vertical="center"/>
      <protection/>
    </xf>
    <xf numFmtId="177" fontId="5" fillId="0" borderId="38" xfId="0" applyNumberFormat="1" applyFont="1" applyFill="1" applyBorder="1" applyAlignment="1" applyProtection="1">
      <alignment horizontal="right" vertical="center"/>
      <protection/>
    </xf>
    <xf numFmtId="49"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49"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left" vertical="center"/>
      <protection/>
    </xf>
    <xf numFmtId="0" fontId="26"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xf numFmtId="0" fontId="13" fillId="0" borderId="0" xfId="0" applyFont="1" applyAlignment="1" applyProtection="1">
      <alignment horizontal="centerContinuous"/>
      <protection/>
    </xf>
    <xf numFmtId="179" fontId="7" fillId="0" borderId="10" xfId="0" applyNumberFormat="1" applyFont="1" applyBorder="1" applyAlignment="1" applyProtection="1">
      <alignment horizontal="right" vertical="center" wrapText="1"/>
      <protection/>
    </xf>
    <xf numFmtId="176" fontId="7" fillId="0" borderId="11" xfId="0" applyNumberFormat="1" applyFont="1" applyFill="1" applyBorder="1" applyAlignment="1" applyProtection="1">
      <alignment horizontal="center" vertical="center" wrapText="1"/>
      <protection/>
    </xf>
    <xf numFmtId="178" fontId="7" fillId="0" borderId="18" xfId="0" applyNumberFormat="1" applyFont="1" applyFill="1" applyBorder="1" applyAlignment="1" applyProtection="1">
      <alignment horizontal="center" vertical="center"/>
      <protection/>
    </xf>
    <xf numFmtId="178" fontId="7" fillId="0" borderId="18" xfId="0" applyNumberFormat="1" applyFont="1" applyFill="1" applyBorder="1" applyAlignment="1" applyProtection="1">
      <alignment horizontal="center" vertical="center"/>
      <protection/>
    </xf>
    <xf numFmtId="49" fontId="5"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178" fontId="5" fillId="0" borderId="18" xfId="0" applyNumberFormat="1" applyFont="1" applyFill="1" applyBorder="1" applyAlignment="1" applyProtection="1">
      <alignment horizontal="right" vertical="center"/>
      <protection/>
    </xf>
    <xf numFmtId="178" fontId="5" fillId="0" borderId="18" xfId="0" applyNumberFormat="1" applyFont="1" applyFill="1" applyBorder="1" applyAlignment="1" applyProtection="1">
      <alignment horizontal="center" vertical="center"/>
      <protection/>
    </xf>
    <xf numFmtId="178" fontId="5" fillId="0" borderId="18" xfId="0" applyNumberFormat="1" applyFont="1" applyFill="1" applyBorder="1" applyAlignment="1" applyProtection="1">
      <alignment horizontal="center" vertical="center"/>
      <protection/>
    </xf>
    <xf numFmtId="49" fontId="0" fillId="0" borderId="18" xfId="0" applyNumberFormat="1" applyFill="1" applyBorder="1" applyAlignment="1">
      <alignment horizontal="left" vertical="center"/>
    </xf>
    <xf numFmtId="177" fontId="0" fillId="0" borderId="18" xfId="0" applyNumberFormat="1" applyFill="1" applyBorder="1" applyAlignment="1">
      <alignment horizontal="right" vertical="center"/>
    </xf>
    <xf numFmtId="176" fontId="5" fillId="0" borderId="11" xfId="0" applyNumberFormat="1" applyFont="1" applyFill="1" applyBorder="1" applyAlignment="1" applyProtection="1">
      <alignment horizontal="right" vertical="center" wrapText="1"/>
      <protection/>
    </xf>
    <xf numFmtId="179" fontId="14" fillId="0" borderId="10" xfId="0" applyNumberFormat="1" applyFont="1" applyBorder="1" applyAlignment="1" applyProtection="1">
      <alignment horizontal="right" vertical="center" wrapText="1"/>
      <protection/>
    </xf>
    <xf numFmtId="0" fontId="7" fillId="0" borderId="0" xfId="0" applyFont="1" applyAlignment="1" applyProtection="1">
      <alignment horizontal="left"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5" fillId="0" borderId="10" xfId="0" applyNumberFormat="1" applyFont="1" applyFill="1" applyBorder="1" applyAlignment="1" applyProtection="1">
      <alignment horizontal="right" vertical="center"/>
      <protection/>
    </xf>
    <xf numFmtId="0" fontId="27" fillId="3" borderId="18" xfId="0" applyNumberFormat="1" applyFont="1" applyFill="1" applyBorder="1" applyAlignment="1" applyProtection="1">
      <alignment horizontal="center" vertical="center"/>
      <protection/>
    </xf>
    <xf numFmtId="49" fontId="0" fillId="0" borderId="39" xfId="93" applyNumberFormat="1" applyFont="1" applyFill="1" applyBorder="1" applyAlignment="1">
      <alignment horizontal="left" vertical="center" wrapText="1"/>
      <protection/>
    </xf>
    <xf numFmtId="178" fontId="55" fillId="0" borderId="18" xfId="0" applyNumberFormat="1" applyFont="1" applyFill="1" applyBorder="1" applyAlignment="1" applyProtection="1">
      <alignment horizontal="right" vertical="center"/>
      <protection/>
    </xf>
    <xf numFmtId="0" fontId="27" fillId="0" borderId="18" xfId="0" applyNumberFormat="1" applyFont="1" applyFill="1" applyBorder="1" applyAlignment="1" applyProtection="1">
      <alignment vertical="center"/>
      <protection/>
    </xf>
    <xf numFmtId="0" fontId="27" fillId="0" borderId="18" xfId="0" applyNumberFormat="1" applyFont="1" applyFill="1" applyBorder="1" applyAlignment="1" applyProtection="1">
      <alignment/>
      <protection/>
    </xf>
    <xf numFmtId="0" fontId="28" fillId="0" borderId="0" xfId="0" applyNumberFormat="1" applyFont="1" applyFill="1" applyAlignment="1" applyProtection="1">
      <alignment/>
      <protection/>
    </xf>
    <xf numFmtId="0" fontId="5" fillId="0" borderId="0" xfId="0" applyFont="1" applyFill="1" applyBorder="1" applyAlignment="1" applyProtection="1">
      <alignment/>
      <protection/>
    </xf>
    <xf numFmtId="0" fontId="0" fillId="0" borderId="0" xfId="0" applyFill="1" applyAlignment="1">
      <alignment/>
    </xf>
    <xf numFmtId="49" fontId="0" fillId="0" borderId="29" xfId="93" applyNumberFormat="1" applyFont="1" applyFill="1" applyBorder="1" applyAlignment="1">
      <alignment horizontal="left" vertical="center" wrapText="1"/>
      <protection/>
    </xf>
    <xf numFmtId="177" fontId="29" fillId="0" borderId="18" xfId="0" applyNumberFormat="1" applyFont="1" applyFill="1" applyBorder="1" applyAlignment="1" applyProtection="1">
      <alignment horizontal="right" vertical="center"/>
      <protection/>
    </xf>
    <xf numFmtId="177" fontId="27" fillId="0" borderId="18" xfId="0" applyNumberFormat="1" applyFont="1" applyFill="1" applyBorder="1" applyAlignment="1" applyProtection="1">
      <alignment horizontal="right" vertical="center"/>
      <protection/>
    </xf>
    <xf numFmtId="0" fontId="30" fillId="0" borderId="18" xfId="0" applyNumberFormat="1" applyFont="1" applyFill="1" applyBorder="1" applyAlignment="1" applyProtection="1">
      <alignment horizontal="center" vertical="center"/>
      <protection/>
    </xf>
    <xf numFmtId="0" fontId="30" fillId="0" borderId="18" xfId="0" applyNumberFormat="1" applyFont="1" applyFill="1" applyBorder="1" applyAlignment="1" applyProtection="1">
      <alignment vertical="center"/>
      <protection/>
    </xf>
    <xf numFmtId="176" fontId="0" fillId="0" borderId="0" xfId="0" applyNumberFormat="1" applyAlignment="1" applyProtection="1">
      <alignment/>
      <protection/>
    </xf>
    <xf numFmtId="0" fontId="27" fillId="3" borderId="18" xfId="0" applyNumberFormat="1" applyFont="1" applyFill="1" applyBorder="1" applyAlignment="1" applyProtection="1">
      <alignment vertical="center"/>
      <protection/>
    </xf>
    <xf numFmtId="177" fontId="27" fillId="3" borderId="18" xfId="0" applyNumberFormat="1" applyFont="1" applyFill="1" applyBorder="1" applyAlignment="1" applyProtection="1">
      <alignment horizontal="right" vertical="center"/>
      <protection/>
    </xf>
    <xf numFmtId="0" fontId="27" fillId="3" borderId="18" xfId="0" applyNumberFormat="1" applyFont="1" applyFill="1" applyBorder="1" applyAlignment="1" applyProtection="1">
      <alignment/>
      <protection/>
    </xf>
    <xf numFmtId="177" fontId="27" fillId="3" borderId="18" xfId="0" applyNumberFormat="1" applyFont="1" applyFill="1" applyBorder="1" applyAlignment="1" applyProtection="1">
      <alignment/>
      <protection/>
    </xf>
    <xf numFmtId="0" fontId="30" fillId="0" borderId="18" xfId="0" applyNumberFormat="1" applyFont="1" applyFill="1" applyBorder="1" applyAlignment="1" applyProtection="1">
      <alignment/>
      <protection/>
    </xf>
  </cellXfs>
  <cellStyles count="80">
    <cellStyle name="Normal" xfId="0"/>
    <cellStyle name="Currency [0]" xfId="15"/>
    <cellStyle name="20% - 强调文字颜色 3" xfId="16"/>
    <cellStyle name="输入" xfId="17"/>
    <cellStyle name="Currency" xfId="18"/>
    <cellStyle name="差_5B5786A4FA620AEEE0535CD3690AC4C4_63830AABC20923D9E0535BD3690A5255" xfId="19"/>
    <cellStyle name="Comma [0]" xfId="20"/>
    <cellStyle name="40% - 强调文字颜色 3" xfId="21"/>
    <cellStyle name="好_5B5786A4FA5D0AEEE0535CD3690AC4C4_63830AABC20923D9E0535BD3690A5255"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636D6D1C50AD3000E0535BD3690AE2E0" xfId="35"/>
    <cellStyle name="标题 1" xfId="36"/>
    <cellStyle name="差_5BFABA8BBFA34F76E0535BD3690A3B73" xfId="37"/>
    <cellStyle name="标题 2" xfId="38"/>
    <cellStyle name="60% - 强调文字颜色 1" xfId="39"/>
    <cellStyle name="好_5B5786A4FA5D0AEEE0535CD3690AC4C4_636D6D1C51253000E0535BD3690AE2E0" xfId="40"/>
    <cellStyle name="差_5C0BE3C0AC2762CFE0535BD3690A953B" xfId="41"/>
    <cellStyle name="标题 3" xfId="42"/>
    <cellStyle name="差_5B5786A4FA610AEEE0535CD3690AC4C4_636D6D1C51253000E0535BD3690AE2E0" xfId="43"/>
    <cellStyle name="60% - 强调文字颜色 4" xfId="44"/>
    <cellStyle name="输出" xfId="45"/>
    <cellStyle name="计算" xfId="46"/>
    <cellStyle name="检查单元格" xfId="47"/>
    <cellStyle name="标题_5B5786A4FA5D0AEEE0535CD3690AC4C4" xfId="48"/>
    <cellStyle name="20% - 强调文字颜色 6" xfId="49"/>
    <cellStyle name="强调文字颜色 2" xfId="50"/>
    <cellStyle name="链接单元格" xfId="51"/>
    <cellStyle name="汇总" xfId="52"/>
    <cellStyle name="好" xfId="53"/>
    <cellStyle name="适中" xfId="54"/>
    <cellStyle name="差_5B5786A4FA5D0AEEE0535CD3690AC4C4_63830AABC20923D9E0535BD3690A5255" xfId="55"/>
    <cellStyle name="常规_636D6D1C50A63000E0535BD3690AE2E0"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常规_636D6D1C50AE3000E0535BD3690AE2E0" xfId="65"/>
    <cellStyle name="20% - 强调文字颜色 4" xfId="66"/>
    <cellStyle name="40% - 强调文字颜色 4" xfId="67"/>
    <cellStyle name="强调文字颜色 5" xfId="68"/>
    <cellStyle name="40% - 强调文字颜色 5" xfId="69"/>
    <cellStyle name="差_5B5786A4FA610AEEE0535CD3690AC4C4" xfId="70"/>
    <cellStyle name="60% - 强调文字颜色 5" xfId="71"/>
    <cellStyle name="差_5B5786A4FA620AEEE0535CD3690AC4C4" xfId="72"/>
    <cellStyle name="强调文字颜色 6" xfId="73"/>
    <cellStyle name="差_5B5786A4FA610AEEE0535CD3690AC4C4_63830AABC20923D9E0535BD3690A5255" xfId="74"/>
    <cellStyle name="40% - 强调文字颜色 6" xfId="75"/>
    <cellStyle name="60% - 强调文字颜色 6" xfId="76"/>
    <cellStyle name="差_5B5786A4FA5D0AEEE0535CD3690AC4C4" xfId="77"/>
    <cellStyle name="差_5B5786A4FA5D0AEEE0535CD3690AC4C4_636D6D1C51253000E0535BD3690AE2E0" xfId="78"/>
    <cellStyle name="差_5B5786A4FA620AEEE0535CD3690AC4C4_636D6D1C51253000E0535BD3690AE2E0" xfId="79"/>
    <cellStyle name="常规_636D6D1C50AF3000E0535BD3690AE2E0" xfId="80"/>
    <cellStyle name="常规_636D6D1C50B43000E0535BD3690AE2E0" xfId="81"/>
    <cellStyle name="常规_63827F9BD4DE0B19E0535BD3690A0FAA" xfId="82"/>
    <cellStyle name="常规_63830AABC1DC23D9E0535BD3690A5255" xfId="83"/>
    <cellStyle name="好_5B5786A4FA5D0AEEE0535CD3690AC4C4" xfId="84"/>
    <cellStyle name="好_5B5786A4FA610AEEE0535CD3690AC4C4" xfId="85"/>
    <cellStyle name="好_5B5786A4FA610AEEE0535CD3690AC4C4_636D6D1C51253000E0535BD3690AE2E0" xfId="86"/>
    <cellStyle name="好_5B5786A4FA610AEEE0535CD3690AC4C4_63830AABC20923D9E0535BD3690A5255" xfId="87"/>
    <cellStyle name="好_5B5786A4FA620AEEE0535CD3690AC4C4" xfId="88"/>
    <cellStyle name="好_5B5786A4FA620AEEE0535CD3690AC4C4_636D6D1C51253000E0535BD3690AE2E0" xfId="89"/>
    <cellStyle name="好_5B5786A4FA620AEEE0535CD3690AC4C4_63830AABC20923D9E0535BD3690A5255" xfId="90"/>
    <cellStyle name="好_5BFABA8BBFA34F76E0535BD3690A3B73" xfId="91"/>
    <cellStyle name="好_5C0BE3C0AC2762CFE0535BD3690A953B" xfId="92"/>
    <cellStyle name="常规 2"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showGridLines="0" showZeros="0" workbookViewId="0" topLeftCell="A13">
      <selection activeCell="D30" sqref="D30"/>
    </sheetView>
  </sheetViews>
  <sheetFormatPr defaultColWidth="9.16015625" defaultRowHeight="25.5" customHeight="1"/>
  <cols>
    <col min="1" max="1" width="46.5" style="0" customWidth="1"/>
    <col min="2" max="2" width="31.83203125" style="0" customWidth="1"/>
    <col min="3" max="3" width="41.5" style="0" customWidth="1"/>
    <col min="4" max="4" width="31" style="0" customWidth="1"/>
    <col min="5" max="5" width="30.66015625" style="0" customWidth="1"/>
    <col min="6" max="6" width="29.16015625" style="0" customWidth="1"/>
  </cols>
  <sheetData>
    <row r="1" ht="18" customHeight="1">
      <c r="A1" s="285" t="s">
        <v>0</v>
      </c>
    </row>
    <row r="2" spans="1:6" ht="22.5" customHeight="1">
      <c r="A2" s="286" t="s">
        <v>1</v>
      </c>
      <c r="B2" s="287"/>
      <c r="C2" s="287"/>
      <c r="D2" s="287"/>
      <c r="E2" s="288"/>
      <c r="F2" s="288"/>
    </row>
    <row r="3" ht="18" customHeight="1">
      <c r="F3" s="289" t="s">
        <v>2</v>
      </c>
    </row>
    <row r="4" spans="1:6" ht="27.75" customHeight="1">
      <c r="A4" s="290" t="s">
        <v>3</v>
      </c>
      <c r="B4" s="290" t="s">
        <v>4</v>
      </c>
      <c r="C4" s="290" t="s">
        <v>5</v>
      </c>
      <c r="D4" s="290" t="s">
        <v>4</v>
      </c>
      <c r="E4" s="290" t="s">
        <v>6</v>
      </c>
      <c r="F4" s="290" t="s">
        <v>4</v>
      </c>
    </row>
    <row r="5" spans="1:6" ht="22.5" customHeight="1">
      <c r="A5" s="291" t="s">
        <v>7</v>
      </c>
      <c r="B5" s="292">
        <v>19932.76</v>
      </c>
      <c r="C5" s="293" t="s">
        <v>8</v>
      </c>
      <c r="D5" s="188">
        <v>794.08</v>
      </c>
      <c r="E5" s="294" t="s">
        <v>9</v>
      </c>
      <c r="F5" s="177">
        <v>38</v>
      </c>
    </row>
    <row r="6" spans="1:8" s="11" customFormat="1" ht="22.5" customHeight="1">
      <c r="A6" s="291" t="s">
        <v>10</v>
      </c>
      <c r="B6" s="292">
        <v>19932.76</v>
      </c>
      <c r="C6" s="293" t="s">
        <v>11</v>
      </c>
      <c r="D6" s="188">
        <v>643.38</v>
      </c>
      <c r="E6" s="294" t="s">
        <v>12</v>
      </c>
      <c r="F6" s="177">
        <v>0</v>
      </c>
      <c r="H6" s="295"/>
    </row>
    <row r="7" spans="1:8" s="11" customFormat="1" ht="25.5" customHeight="1">
      <c r="A7" s="291" t="s">
        <v>13</v>
      </c>
      <c r="B7" s="292">
        <v>0</v>
      </c>
      <c r="C7" s="296" t="s">
        <v>14</v>
      </c>
      <c r="D7" s="188">
        <v>150.7</v>
      </c>
      <c r="E7" s="294" t="s">
        <v>15</v>
      </c>
      <c r="F7" s="177">
        <v>812.88</v>
      </c>
      <c r="H7" s="295"/>
    </row>
    <row r="8" spans="1:6" s="11" customFormat="1" ht="22.5" customHeight="1">
      <c r="A8" s="291" t="s">
        <v>16</v>
      </c>
      <c r="B8" s="292">
        <v>0</v>
      </c>
      <c r="C8" s="293" t="s">
        <v>17</v>
      </c>
      <c r="D8" s="188">
        <v>0</v>
      </c>
      <c r="E8" s="294" t="s">
        <v>18</v>
      </c>
      <c r="F8" s="177">
        <v>3200</v>
      </c>
    </row>
    <row r="9" spans="1:6" s="11" customFormat="1" ht="22.5" customHeight="1">
      <c r="A9" s="291" t="s">
        <v>19</v>
      </c>
      <c r="B9" s="292">
        <v>0</v>
      </c>
      <c r="C9" s="293" t="s">
        <v>20</v>
      </c>
      <c r="D9" s="188">
        <v>54932.68</v>
      </c>
      <c r="E9" s="294" t="s">
        <v>21</v>
      </c>
      <c r="F9" s="177">
        <v>6500</v>
      </c>
    </row>
    <row r="10" spans="1:6" s="11" customFormat="1" ht="22.5" customHeight="1">
      <c r="A10" s="291" t="s">
        <v>22</v>
      </c>
      <c r="B10" s="292">
        <v>0</v>
      </c>
      <c r="C10" s="293" t="s">
        <v>14</v>
      </c>
      <c r="D10" s="188">
        <v>1183.68</v>
      </c>
      <c r="E10" s="294" t="s">
        <v>23</v>
      </c>
      <c r="F10" s="177">
        <v>300</v>
      </c>
    </row>
    <row r="11" spans="1:7" s="11" customFormat="1" ht="22.5" customHeight="1">
      <c r="A11" s="291" t="s">
        <v>24</v>
      </c>
      <c r="B11" s="292">
        <v>0</v>
      </c>
      <c r="C11" s="293" t="s">
        <v>17</v>
      </c>
      <c r="D11" s="188">
        <v>14</v>
      </c>
      <c r="E11" s="294" t="s">
        <v>25</v>
      </c>
      <c r="F11" s="177">
        <v>15.12</v>
      </c>
      <c r="G11" s="297"/>
    </row>
    <row r="12" spans="1:6" s="11" customFormat="1" ht="22.5" customHeight="1">
      <c r="A12" s="291" t="s">
        <v>26</v>
      </c>
      <c r="B12" s="292">
        <v>0</v>
      </c>
      <c r="C12" s="293" t="s">
        <v>27</v>
      </c>
      <c r="D12" s="188">
        <v>4650</v>
      </c>
      <c r="E12" s="294" t="s">
        <v>28</v>
      </c>
      <c r="F12" s="177">
        <v>12.94</v>
      </c>
    </row>
    <row r="13" spans="1:10" s="11" customFormat="1" ht="22.5" customHeight="1">
      <c r="A13" s="291" t="s">
        <v>29</v>
      </c>
      <c r="B13" s="292">
        <v>0</v>
      </c>
      <c r="C13" s="293" t="s">
        <v>30</v>
      </c>
      <c r="D13" s="188">
        <v>0</v>
      </c>
      <c r="E13" s="294" t="s">
        <v>31</v>
      </c>
      <c r="F13" s="177">
        <v>0</v>
      </c>
      <c r="J13" s="11">
        <v>0</v>
      </c>
    </row>
    <row r="14" spans="1:6" s="11" customFormat="1" ht="22.5" customHeight="1">
      <c r="A14" s="291" t="s">
        <v>32</v>
      </c>
      <c r="B14" s="292">
        <v>34494</v>
      </c>
      <c r="C14" s="293" t="s">
        <v>33</v>
      </c>
      <c r="D14" s="188">
        <v>23446</v>
      </c>
      <c r="E14" s="294" t="s">
        <v>34</v>
      </c>
      <c r="F14" s="177">
        <v>36551.7</v>
      </c>
    </row>
    <row r="15" spans="1:6" s="11" customFormat="1" ht="22.5" customHeight="1">
      <c r="A15" s="291" t="s">
        <v>35</v>
      </c>
      <c r="B15" s="292">
        <v>1300</v>
      </c>
      <c r="C15" s="293" t="s">
        <v>36</v>
      </c>
      <c r="D15" s="188">
        <v>0</v>
      </c>
      <c r="E15" s="294" t="s">
        <v>37</v>
      </c>
      <c r="F15" s="177">
        <v>130</v>
      </c>
    </row>
    <row r="16" spans="1:6" s="11" customFormat="1" ht="22.5" customHeight="1">
      <c r="A16" s="291" t="s">
        <v>38</v>
      </c>
      <c r="B16" s="292">
        <v>0</v>
      </c>
      <c r="C16" s="293" t="s">
        <v>39</v>
      </c>
      <c r="D16" s="188">
        <v>25639</v>
      </c>
      <c r="E16" s="294" t="s">
        <v>40</v>
      </c>
      <c r="F16" s="177">
        <v>0</v>
      </c>
    </row>
    <row r="17" spans="1:6" s="11" customFormat="1" ht="22.5" customHeight="1">
      <c r="A17" s="298" t="s">
        <v>41</v>
      </c>
      <c r="B17" s="292">
        <v>0</v>
      </c>
      <c r="C17" s="293" t="s">
        <v>42</v>
      </c>
      <c r="D17" s="188">
        <v>0</v>
      </c>
      <c r="E17" s="294" t="s">
        <v>43</v>
      </c>
      <c r="F17" s="177">
        <v>165</v>
      </c>
    </row>
    <row r="18" spans="1:6" s="11" customFormat="1" ht="22.5" customHeight="1">
      <c r="A18" s="298"/>
      <c r="B18" s="299"/>
      <c r="C18" s="293" t="s">
        <v>44</v>
      </c>
      <c r="D18" s="188">
        <v>0</v>
      </c>
      <c r="E18" s="294" t="s">
        <v>45</v>
      </c>
      <c r="F18" s="177">
        <v>0</v>
      </c>
    </row>
    <row r="19" spans="1:6" s="11" customFormat="1" ht="22.5" customHeight="1">
      <c r="A19" s="293"/>
      <c r="B19" s="299"/>
      <c r="C19" s="293"/>
      <c r="D19" s="177"/>
      <c r="E19" s="294" t="s">
        <v>46</v>
      </c>
      <c r="F19" s="177">
        <v>0</v>
      </c>
    </row>
    <row r="20" spans="1:6" s="11" customFormat="1" ht="22.5" customHeight="1">
      <c r="A20" s="293"/>
      <c r="B20" s="299"/>
      <c r="C20" s="293"/>
      <c r="D20" s="299"/>
      <c r="E20" s="294" t="s">
        <v>47</v>
      </c>
      <c r="F20" s="177">
        <v>0</v>
      </c>
    </row>
    <row r="21" spans="1:6" s="11" customFormat="1" ht="22.5" customHeight="1">
      <c r="A21" s="293"/>
      <c r="B21" s="299"/>
      <c r="C21" s="293"/>
      <c r="D21" s="299"/>
      <c r="E21" s="294" t="s">
        <v>48</v>
      </c>
      <c r="F21" s="177">
        <v>1656.12</v>
      </c>
    </row>
    <row r="22" spans="1:6" s="11" customFormat="1" ht="22.5" customHeight="1">
      <c r="A22" s="293"/>
      <c r="B22" s="300"/>
      <c r="C22" s="293" t="s">
        <v>49</v>
      </c>
      <c r="D22" s="300"/>
      <c r="E22" s="294" t="s">
        <v>50</v>
      </c>
      <c r="F22" s="177">
        <v>5004.07</v>
      </c>
    </row>
    <row r="23" spans="1:6" s="11" customFormat="1" ht="22.5" customHeight="1">
      <c r="A23" s="301"/>
      <c r="B23" s="299"/>
      <c r="C23" s="302"/>
      <c r="D23" s="299"/>
      <c r="E23" s="294" t="s">
        <v>51</v>
      </c>
      <c r="F23" s="188">
        <v>1300</v>
      </c>
    </row>
    <row r="24" spans="1:6" s="11" customFormat="1" ht="22.5" customHeight="1">
      <c r="A24" s="293"/>
      <c r="B24" s="299"/>
      <c r="C24" s="293" t="s">
        <v>49</v>
      </c>
      <c r="D24" s="300"/>
      <c r="E24" s="294" t="s">
        <v>52</v>
      </c>
      <c r="F24" s="188">
        <v>40.93</v>
      </c>
    </row>
    <row r="25" spans="1:6" s="11" customFormat="1" ht="25.5" customHeight="1">
      <c r="A25" s="293"/>
      <c r="B25" s="299"/>
      <c r="C25" s="293" t="s">
        <v>49</v>
      </c>
      <c r="D25" s="300"/>
      <c r="E25" s="294" t="s">
        <v>53</v>
      </c>
      <c r="F25" s="188">
        <v>0</v>
      </c>
    </row>
    <row r="26" spans="1:6" s="11" customFormat="1" ht="21" customHeight="1">
      <c r="A26" s="293"/>
      <c r="B26" s="299"/>
      <c r="C26" s="293" t="s">
        <v>49</v>
      </c>
      <c r="D26" s="300"/>
      <c r="E26" s="294" t="s">
        <v>54</v>
      </c>
      <c r="F26" s="188">
        <v>0</v>
      </c>
    </row>
    <row r="27" spans="1:6" s="11" customFormat="1" ht="22.5" customHeight="1">
      <c r="A27" s="293"/>
      <c r="B27" s="299"/>
      <c r="C27" s="293" t="s">
        <v>49</v>
      </c>
      <c r="D27" s="300"/>
      <c r="E27" s="294" t="s">
        <v>55</v>
      </c>
      <c r="F27" s="188">
        <v>0</v>
      </c>
    </row>
    <row r="28" spans="1:8" ht="22.5" customHeight="1">
      <c r="A28" s="293"/>
      <c r="B28" s="299"/>
      <c r="C28" s="293" t="s">
        <v>49</v>
      </c>
      <c r="D28" s="300"/>
      <c r="E28" s="294" t="s">
        <v>56</v>
      </c>
      <c r="F28" s="188">
        <v>0</v>
      </c>
      <c r="H28" s="303"/>
    </row>
    <row r="29" spans="1:6" s="11" customFormat="1" ht="22.5" customHeight="1">
      <c r="A29" s="293"/>
      <c r="B29" s="299"/>
      <c r="C29" s="293" t="s">
        <v>49</v>
      </c>
      <c r="D29" s="300"/>
      <c r="E29" s="294" t="s">
        <v>57</v>
      </c>
      <c r="F29" s="188">
        <v>0</v>
      </c>
    </row>
    <row r="30" spans="1:6" ht="22.5" customHeight="1">
      <c r="A30" s="293"/>
      <c r="B30" s="299"/>
      <c r="C30" s="293" t="s">
        <v>49</v>
      </c>
      <c r="D30" s="300"/>
      <c r="E30" s="294" t="s">
        <v>58</v>
      </c>
      <c r="F30" s="188">
        <v>0</v>
      </c>
    </row>
    <row r="31" spans="1:6" ht="18" customHeight="1">
      <c r="A31" s="293"/>
      <c r="B31" s="299"/>
      <c r="C31" s="293" t="s">
        <v>49</v>
      </c>
      <c r="D31" s="300"/>
      <c r="E31" s="294" t="s">
        <v>59</v>
      </c>
      <c r="F31" s="188">
        <v>0</v>
      </c>
    </row>
    <row r="32" spans="1:6" ht="18.75" customHeight="1">
      <c r="A32" s="304" t="s">
        <v>49</v>
      </c>
      <c r="B32" s="305"/>
      <c r="C32" s="304" t="s">
        <v>49</v>
      </c>
      <c r="D32" s="305"/>
      <c r="E32" s="306" t="s">
        <v>49</v>
      </c>
      <c r="F32" s="307"/>
    </row>
    <row r="33" spans="1:10" ht="19.5" customHeight="1">
      <c r="A33" s="301" t="s">
        <v>60</v>
      </c>
      <c r="B33" s="177">
        <v>55726.76</v>
      </c>
      <c r="C33" s="301" t="s">
        <v>61</v>
      </c>
      <c r="D33" s="177">
        <v>55726.76</v>
      </c>
      <c r="E33" s="308" t="s">
        <v>61</v>
      </c>
      <c r="F33" s="177">
        <v>55726.76</v>
      </c>
      <c r="J33" s="11"/>
    </row>
    <row r="34" ht="12.75" customHeight="1"/>
    <row r="35" ht="12.75" customHeight="1"/>
    <row r="36" ht="12.75" customHeight="1"/>
    <row r="37" ht="12.75" customHeight="1"/>
    <row r="38" ht="12.75" customHeight="1"/>
    <row r="39" ht="12.75" customHeight="1"/>
    <row r="40" ht="12.75" customHeight="1">
      <c r="B40" s="297"/>
    </row>
  </sheetData>
  <sheetProtection formatCells="0" formatColumns="0" formatRows="0"/>
  <printOptions horizontalCentered="1"/>
  <pageMargins left="0.1968503937007874" right="0.1968503937007874" top="0.5905511811023623" bottom="0.9842519685039371" header="0.5118110236220472" footer="0.5118110236220472"/>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45"/>
  <sheetViews>
    <sheetView showGridLines="0" showZeros="0" workbookViewId="0" topLeftCell="A1">
      <selection activeCell="H18" sqref="H18"/>
    </sheetView>
  </sheetViews>
  <sheetFormatPr defaultColWidth="9.16015625" defaultRowHeight="23.25" customHeight="1"/>
  <cols>
    <col min="1" max="1" width="10" style="143" customWidth="1"/>
    <col min="2" max="3" width="9.33203125" style="143" customWidth="1"/>
    <col min="4" max="4" width="30.33203125" style="143" customWidth="1"/>
    <col min="5" max="5" width="24.66015625" style="143" customWidth="1"/>
    <col min="6" max="7" width="31.83203125" style="143" customWidth="1"/>
    <col min="8" max="8" width="27.33203125" style="143" customWidth="1"/>
    <col min="9" max="16384" width="9.16015625" style="143" customWidth="1"/>
  </cols>
  <sheetData>
    <row r="1" spans="1:3" ht="23.25" customHeight="1">
      <c r="A1" s="2" t="s">
        <v>311</v>
      </c>
      <c r="B1" s="144"/>
      <c r="C1" s="144"/>
    </row>
    <row r="2" spans="1:8" ht="30" customHeight="1">
      <c r="A2" s="145" t="s">
        <v>312</v>
      </c>
      <c r="B2" s="145"/>
      <c r="C2" s="145"/>
      <c r="D2" s="145"/>
      <c r="E2" s="145"/>
      <c r="F2" s="145"/>
      <c r="G2" s="145"/>
      <c r="H2" s="145"/>
    </row>
    <row r="3" ht="21.75" customHeight="1">
      <c r="H3" s="146" t="s">
        <v>2</v>
      </c>
    </row>
    <row r="4" spans="1:8" ht="23.25" customHeight="1">
      <c r="A4" s="17" t="s">
        <v>210</v>
      </c>
      <c r="B4" s="17"/>
      <c r="C4" s="17"/>
      <c r="D4" s="17" t="s">
        <v>78</v>
      </c>
      <c r="E4" s="17" t="s">
        <v>65</v>
      </c>
      <c r="F4" s="17" t="s">
        <v>205</v>
      </c>
      <c r="G4" s="76" t="s">
        <v>313</v>
      </c>
      <c r="H4" s="147" t="s">
        <v>207</v>
      </c>
    </row>
    <row r="5" spans="1:8" ht="23.25" customHeight="1">
      <c r="A5" s="21" t="s">
        <v>79</v>
      </c>
      <c r="B5" s="21" t="s">
        <v>80</v>
      </c>
      <c r="C5" s="21" t="s">
        <v>81</v>
      </c>
      <c r="D5" s="21"/>
      <c r="E5" s="21"/>
      <c r="F5" s="21"/>
      <c r="G5" s="148"/>
      <c r="H5" s="149"/>
    </row>
    <row r="6" spans="1:8" ht="23.25" customHeight="1">
      <c r="A6" s="150"/>
      <c r="B6" s="150"/>
      <c r="C6" s="150"/>
      <c r="D6" s="150" t="s">
        <v>72</v>
      </c>
      <c r="E6" s="150">
        <f>E7+E11+E19+E25+E30+E39+E42</f>
        <v>794.0800000000002</v>
      </c>
      <c r="F6" s="150">
        <f>F7+F11+F19+F25+F30+F39+F42</f>
        <v>643.3800000000001</v>
      </c>
      <c r="G6" s="150">
        <f>G7+G11+G19+G25+G30+G39+G42</f>
        <v>150.70000000000002</v>
      </c>
      <c r="H6" s="151">
        <f>H7+H11+H19+H25+H30+H39+H42</f>
        <v>0</v>
      </c>
    </row>
    <row r="7" spans="1:256" s="11" customFormat="1" ht="25.5" customHeight="1">
      <c r="A7" s="48" t="s">
        <v>91</v>
      </c>
      <c r="B7" s="48"/>
      <c r="C7" s="48"/>
      <c r="D7" s="49" t="s">
        <v>15</v>
      </c>
      <c r="E7" s="152">
        <v>652.2</v>
      </c>
      <c r="F7" s="152">
        <v>540</v>
      </c>
      <c r="G7" s="152">
        <v>112.2</v>
      </c>
      <c r="H7" s="153">
        <v>0</v>
      </c>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row>
    <row r="8" spans="1:8" ht="25.5" customHeight="1">
      <c r="A8" s="48"/>
      <c r="B8" s="48" t="s">
        <v>87</v>
      </c>
      <c r="C8" s="48"/>
      <c r="D8" s="49" t="s">
        <v>92</v>
      </c>
      <c r="E8" s="152">
        <v>652.2</v>
      </c>
      <c r="F8" s="152">
        <v>540</v>
      </c>
      <c r="G8" s="152">
        <v>112.2</v>
      </c>
      <c r="H8" s="153">
        <v>0</v>
      </c>
    </row>
    <row r="9" spans="1:8" ht="25.5" customHeight="1">
      <c r="A9" s="48" t="s">
        <v>93</v>
      </c>
      <c r="B9" s="48" t="s">
        <v>94</v>
      </c>
      <c r="C9" s="48" t="s">
        <v>95</v>
      </c>
      <c r="D9" s="49" t="s">
        <v>96</v>
      </c>
      <c r="E9" s="152">
        <v>112.2</v>
      </c>
      <c r="F9" s="152">
        <v>0</v>
      </c>
      <c r="G9" s="152">
        <v>112.2</v>
      </c>
      <c r="H9" s="153">
        <v>0</v>
      </c>
    </row>
    <row r="10" spans="1:8" ht="23.25" customHeight="1">
      <c r="A10" s="48" t="s">
        <v>93</v>
      </c>
      <c r="B10" s="48" t="s">
        <v>94</v>
      </c>
      <c r="C10" s="48" t="s">
        <v>98</v>
      </c>
      <c r="D10" s="49" t="s">
        <v>99</v>
      </c>
      <c r="E10" s="152">
        <v>540</v>
      </c>
      <c r="F10" s="152">
        <v>540</v>
      </c>
      <c r="G10" s="152">
        <v>0</v>
      </c>
      <c r="H10" s="153">
        <v>0</v>
      </c>
    </row>
    <row r="11" spans="1:8" ht="23.25" customHeight="1">
      <c r="A11" s="48" t="s">
        <v>118</v>
      </c>
      <c r="B11" s="48"/>
      <c r="C11" s="48"/>
      <c r="D11" s="49" t="s">
        <v>25</v>
      </c>
      <c r="E11" s="152">
        <v>15.12</v>
      </c>
      <c r="F11" s="152">
        <v>15.12</v>
      </c>
      <c r="G11" s="152">
        <v>0</v>
      </c>
      <c r="H11" s="153">
        <v>0</v>
      </c>
    </row>
    <row r="12" spans="1:8" ht="23.25" customHeight="1">
      <c r="A12" s="48"/>
      <c r="B12" s="48" t="s">
        <v>95</v>
      </c>
      <c r="C12" s="48"/>
      <c r="D12" s="49" t="s">
        <v>119</v>
      </c>
      <c r="E12" s="152">
        <v>1.53</v>
      </c>
      <c r="F12" s="152">
        <v>1.53</v>
      </c>
      <c r="G12" s="152">
        <v>0</v>
      </c>
      <c r="H12" s="153">
        <v>0</v>
      </c>
    </row>
    <row r="13" spans="1:8" ht="23.25" customHeight="1">
      <c r="A13" s="48" t="s">
        <v>120</v>
      </c>
      <c r="B13" s="48" t="s">
        <v>111</v>
      </c>
      <c r="C13" s="48" t="s">
        <v>103</v>
      </c>
      <c r="D13" s="49" t="s">
        <v>121</v>
      </c>
      <c r="E13" s="152">
        <v>1.53</v>
      </c>
      <c r="F13" s="152">
        <v>1.53</v>
      </c>
      <c r="G13" s="152">
        <v>0</v>
      </c>
      <c r="H13" s="153">
        <v>0</v>
      </c>
    </row>
    <row r="14" spans="1:8" ht="23.25" customHeight="1">
      <c r="A14" s="48"/>
      <c r="B14" s="48" t="s">
        <v>122</v>
      </c>
      <c r="C14" s="48"/>
      <c r="D14" s="49" t="s">
        <v>123</v>
      </c>
      <c r="E14" s="152">
        <v>13.59</v>
      </c>
      <c r="F14" s="152">
        <v>13.59</v>
      </c>
      <c r="G14" s="152">
        <v>0</v>
      </c>
      <c r="H14" s="153">
        <v>0</v>
      </c>
    </row>
    <row r="15" spans="1:8" ht="23.25" customHeight="1">
      <c r="A15" s="48" t="s">
        <v>120</v>
      </c>
      <c r="B15" s="48" t="s">
        <v>124</v>
      </c>
      <c r="C15" s="48" t="s">
        <v>122</v>
      </c>
      <c r="D15" s="49" t="s">
        <v>125</v>
      </c>
      <c r="E15" s="152">
        <v>0.58</v>
      </c>
      <c r="F15" s="152">
        <v>0.58</v>
      </c>
      <c r="G15" s="152">
        <v>0</v>
      </c>
      <c r="H15" s="153">
        <v>0</v>
      </c>
    </row>
    <row r="16" spans="1:8" ht="23.25" customHeight="1">
      <c r="A16" s="48" t="s">
        <v>120</v>
      </c>
      <c r="B16" s="48" t="s">
        <v>124</v>
      </c>
      <c r="C16" s="48" t="s">
        <v>122</v>
      </c>
      <c r="D16" s="49" t="s">
        <v>125</v>
      </c>
      <c r="E16" s="152">
        <v>4.86</v>
      </c>
      <c r="F16" s="152">
        <v>4.86</v>
      </c>
      <c r="G16" s="152">
        <v>0</v>
      </c>
      <c r="H16" s="153">
        <v>0</v>
      </c>
    </row>
    <row r="17" spans="1:8" ht="23.25" customHeight="1">
      <c r="A17" s="48" t="s">
        <v>120</v>
      </c>
      <c r="B17" s="48" t="s">
        <v>124</v>
      </c>
      <c r="C17" s="48" t="s">
        <v>122</v>
      </c>
      <c r="D17" s="49" t="s">
        <v>125</v>
      </c>
      <c r="E17" s="152">
        <v>5.43</v>
      </c>
      <c r="F17" s="152">
        <v>5.43</v>
      </c>
      <c r="G17" s="152">
        <v>0</v>
      </c>
      <c r="H17" s="153">
        <v>0</v>
      </c>
    </row>
    <row r="18" spans="1:8" ht="23.25" customHeight="1">
      <c r="A18" s="48" t="s">
        <v>120</v>
      </c>
      <c r="B18" s="48" t="s">
        <v>124</v>
      </c>
      <c r="C18" s="48" t="s">
        <v>126</v>
      </c>
      <c r="D18" s="49" t="s">
        <v>127</v>
      </c>
      <c r="E18" s="152">
        <v>2.72</v>
      </c>
      <c r="F18" s="152">
        <v>2.72</v>
      </c>
      <c r="G18" s="152">
        <v>0</v>
      </c>
      <c r="H18" s="153">
        <v>0</v>
      </c>
    </row>
    <row r="19" spans="1:8" ht="23.25" customHeight="1">
      <c r="A19" s="48" t="s">
        <v>128</v>
      </c>
      <c r="B19" s="48"/>
      <c r="C19" s="48"/>
      <c r="D19" s="49" t="s">
        <v>129</v>
      </c>
      <c r="E19" s="152">
        <v>12.94</v>
      </c>
      <c r="F19" s="152">
        <v>12.94</v>
      </c>
      <c r="G19" s="152">
        <v>0</v>
      </c>
      <c r="H19" s="153">
        <v>0</v>
      </c>
    </row>
    <row r="20" spans="1:8" ht="23.25" customHeight="1">
      <c r="A20" s="48"/>
      <c r="B20" s="48" t="s">
        <v>130</v>
      </c>
      <c r="C20" s="48"/>
      <c r="D20" s="49" t="s">
        <v>131</v>
      </c>
      <c r="E20" s="152">
        <v>12.94</v>
      </c>
      <c r="F20" s="152">
        <v>12.94</v>
      </c>
      <c r="G20" s="152">
        <v>0</v>
      </c>
      <c r="H20" s="153">
        <v>0</v>
      </c>
    </row>
    <row r="21" spans="1:8" ht="23.25" customHeight="1">
      <c r="A21" s="48" t="s">
        <v>132</v>
      </c>
      <c r="B21" s="48" t="s">
        <v>133</v>
      </c>
      <c r="C21" s="48" t="s">
        <v>95</v>
      </c>
      <c r="D21" s="49" t="s">
        <v>134</v>
      </c>
      <c r="E21" s="152">
        <v>2.55</v>
      </c>
      <c r="F21" s="152">
        <v>2.55</v>
      </c>
      <c r="G21" s="152">
        <v>0</v>
      </c>
      <c r="H21" s="153">
        <v>0</v>
      </c>
    </row>
    <row r="22" spans="1:8" ht="23.25" customHeight="1">
      <c r="A22" s="48" t="s">
        <v>132</v>
      </c>
      <c r="B22" s="48" t="s">
        <v>133</v>
      </c>
      <c r="C22" s="48" t="s">
        <v>87</v>
      </c>
      <c r="D22" s="49" t="s">
        <v>135</v>
      </c>
      <c r="E22" s="152">
        <v>0.27</v>
      </c>
      <c r="F22" s="152">
        <v>0.27</v>
      </c>
      <c r="G22" s="152">
        <v>0</v>
      </c>
      <c r="H22" s="153">
        <v>0</v>
      </c>
    </row>
    <row r="23" spans="1:8" ht="23.25" customHeight="1">
      <c r="A23" s="48" t="s">
        <v>132</v>
      </c>
      <c r="B23" s="48" t="s">
        <v>133</v>
      </c>
      <c r="C23" s="48" t="s">
        <v>87</v>
      </c>
      <c r="D23" s="49" t="s">
        <v>135</v>
      </c>
      <c r="E23" s="152">
        <v>2.28</v>
      </c>
      <c r="F23" s="152">
        <v>2.28</v>
      </c>
      <c r="G23" s="152">
        <v>0</v>
      </c>
      <c r="H23" s="153">
        <v>0</v>
      </c>
    </row>
    <row r="24" spans="1:8" ht="23.25" customHeight="1">
      <c r="A24" s="48" t="s">
        <v>132</v>
      </c>
      <c r="B24" s="48" t="s">
        <v>133</v>
      </c>
      <c r="C24" s="48" t="s">
        <v>103</v>
      </c>
      <c r="D24" s="49" t="s">
        <v>136</v>
      </c>
      <c r="E24" s="152">
        <v>7.84</v>
      </c>
      <c r="F24" s="152">
        <v>7.84</v>
      </c>
      <c r="G24" s="152">
        <v>0</v>
      </c>
      <c r="H24" s="153">
        <v>0</v>
      </c>
    </row>
    <row r="25" spans="1:8" ht="23.25" customHeight="1">
      <c r="A25" s="48" t="s">
        <v>137</v>
      </c>
      <c r="B25" s="48"/>
      <c r="C25" s="48"/>
      <c r="D25" s="49" t="s">
        <v>34</v>
      </c>
      <c r="E25" s="152">
        <v>17.7</v>
      </c>
      <c r="F25" s="152">
        <v>0</v>
      </c>
      <c r="G25" s="152">
        <v>17.7</v>
      </c>
      <c r="H25" s="153">
        <v>0</v>
      </c>
    </row>
    <row r="26" spans="1:8" ht="23.25" customHeight="1">
      <c r="A26" s="48"/>
      <c r="B26" s="48" t="s">
        <v>95</v>
      </c>
      <c r="C26" s="48"/>
      <c r="D26" s="49" t="s">
        <v>138</v>
      </c>
      <c r="E26" s="152">
        <v>11.7</v>
      </c>
      <c r="F26" s="152">
        <v>0</v>
      </c>
      <c r="G26" s="152">
        <v>11.7</v>
      </c>
      <c r="H26" s="153">
        <v>0</v>
      </c>
    </row>
    <row r="27" spans="1:8" ht="23.25" customHeight="1">
      <c r="A27" s="48" t="s">
        <v>139</v>
      </c>
      <c r="B27" s="48" t="s">
        <v>111</v>
      </c>
      <c r="C27" s="48" t="s">
        <v>95</v>
      </c>
      <c r="D27" s="49" t="s">
        <v>140</v>
      </c>
      <c r="E27" s="152">
        <v>11.7</v>
      </c>
      <c r="F27" s="152">
        <v>0</v>
      </c>
      <c r="G27" s="152">
        <v>11.7</v>
      </c>
      <c r="H27" s="153">
        <v>0</v>
      </c>
    </row>
    <row r="28" spans="1:8" ht="23.25" customHeight="1">
      <c r="A28" s="48"/>
      <c r="B28" s="48" t="s">
        <v>122</v>
      </c>
      <c r="C28" s="48"/>
      <c r="D28" s="49" t="s">
        <v>146</v>
      </c>
      <c r="E28" s="152">
        <v>6</v>
      </c>
      <c r="F28" s="152">
        <v>0</v>
      </c>
      <c r="G28" s="152">
        <v>6</v>
      </c>
      <c r="H28" s="153">
        <v>0</v>
      </c>
    </row>
    <row r="29" spans="1:8" ht="23.25" customHeight="1">
      <c r="A29" s="48" t="s">
        <v>139</v>
      </c>
      <c r="B29" s="48" t="s">
        <v>124</v>
      </c>
      <c r="C29" s="48" t="s">
        <v>95</v>
      </c>
      <c r="D29" s="49" t="s">
        <v>147</v>
      </c>
      <c r="E29" s="152">
        <v>6</v>
      </c>
      <c r="F29" s="152">
        <v>0</v>
      </c>
      <c r="G29" s="152">
        <v>6</v>
      </c>
      <c r="H29" s="153">
        <v>0</v>
      </c>
    </row>
    <row r="30" spans="1:8" ht="23.25" customHeight="1">
      <c r="A30" s="48" t="s">
        <v>168</v>
      </c>
      <c r="B30" s="48"/>
      <c r="C30" s="48"/>
      <c r="D30" s="49" t="s">
        <v>169</v>
      </c>
      <c r="E30" s="152">
        <v>83.12</v>
      </c>
      <c r="F30" s="152">
        <v>67.62</v>
      </c>
      <c r="G30" s="152">
        <v>15.5</v>
      </c>
      <c r="H30" s="153">
        <v>0</v>
      </c>
    </row>
    <row r="31" spans="1:8" ht="23.25" customHeight="1">
      <c r="A31" s="48"/>
      <c r="B31" s="48" t="s">
        <v>95</v>
      </c>
      <c r="C31" s="48"/>
      <c r="D31" s="49" t="s">
        <v>170</v>
      </c>
      <c r="E31" s="152">
        <v>83.12</v>
      </c>
      <c r="F31" s="152">
        <v>67.62</v>
      </c>
      <c r="G31" s="152">
        <v>15.5</v>
      </c>
      <c r="H31" s="153">
        <v>0</v>
      </c>
    </row>
    <row r="32" spans="1:8" ht="23.25" customHeight="1">
      <c r="A32" s="48" t="s">
        <v>171</v>
      </c>
      <c r="B32" s="48" t="s">
        <v>111</v>
      </c>
      <c r="C32" s="48" t="s">
        <v>95</v>
      </c>
      <c r="D32" s="49" t="s">
        <v>172</v>
      </c>
      <c r="E32" s="152">
        <v>7.5</v>
      </c>
      <c r="F32" s="152">
        <v>0</v>
      </c>
      <c r="G32" s="152">
        <v>7.5</v>
      </c>
      <c r="H32" s="153">
        <v>0</v>
      </c>
    </row>
    <row r="33" spans="1:8" ht="23.25" customHeight="1">
      <c r="A33" s="48" t="s">
        <v>171</v>
      </c>
      <c r="B33" s="48" t="s">
        <v>111</v>
      </c>
      <c r="C33" s="48" t="s">
        <v>175</v>
      </c>
      <c r="D33" s="49" t="s">
        <v>176</v>
      </c>
      <c r="E33" s="152">
        <v>1.56</v>
      </c>
      <c r="F33" s="152">
        <v>1.56</v>
      </c>
      <c r="G33" s="152">
        <v>0</v>
      </c>
      <c r="H33" s="153">
        <v>0</v>
      </c>
    </row>
    <row r="34" spans="1:8" ht="23.25" customHeight="1">
      <c r="A34" s="48" t="s">
        <v>171</v>
      </c>
      <c r="B34" s="48" t="s">
        <v>111</v>
      </c>
      <c r="C34" s="48" t="s">
        <v>175</v>
      </c>
      <c r="D34" s="49" t="s">
        <v>176</v>
      </c>
      <c r="E34" s="152">
        <v>1.76</v>
      </c>
      <c r="F34" s="152">
        <v>1.76</v>
      </c>
      <c r="G34" s="152">
        <v>0</v>
      </c>
      <c r="H34" s="153">
        <v>0</v>
      </c>
    </row>
    <row r="35" spans="1:8" ht="23.25" customHeight="1">
      <c r="A35" s="48" t="s">
        <v>171</v>
      </c>
      <c r="B35" s="48" t="s">
        <v>111</v>
      </c>
      <c r="C35" s="48" t="s">
        <v>175</v>
      </c>
      <c r="D35" s="49" t="s">
        <v>176</v>
      </c>
      <c r="E35" s="152">
        <v>22.92</v>
      </c>
      <c r="F35" s="152">
        <v>22.92</v>
      </c>
      <c r="G35" s="152">
        <v>0</v>
      </c>
      <c r="H35" s="153">
        <v>0</v>
      </c>
    </row>
    <row r="36" spans="1:8" ht="23.25" customHeight="1">
      <c r="A36" s="48" t="s">
        <v>171</v>
      </c>
      <c r="B36" s="48" t="s">
        <v>111</v>
      </c>
      <c r="C36" s="48" t="s">
        <v>175</v>
      </c>
      <c r="D36" s="49" t="s">
        <v>176</v>
      </c>
      <c r="E36" s="152">
        <v>8</v>
      </c>
      <c r="F36" s="152">
        <v>0</v>
      </c>
      <c r="G36" s="152">
        <v>8</v>
      </c>
      <c r="H36" s="153">
        <v>0</v>
      </c>
    </row>
    <row r="37" spans="1:8" ht="23.25" customHeight="1">
      <c r="A37" s="48" t="s">
        <v>171</v>
      </c>
      <c r="B37" s="48" t="s">
        <v>111</v>
      </c>
      <c r="C37" s="48" t="s">
        <v>175</v>
      </c>
      <c r="D37" s="49" t="s">
        <v>176</v>
      </c>
      <c r="E37" s="152">
        <v>11.03</v>
      </c>
      <c r="F37" s="152">
        <v>11.03</v>
      </c>
      <c r="G37" s="152">
        <v>0</v>
      </c>
      <c r="H37" s="153">
        <v>0</v>
      </c>
    </row>
    <row r="38" spans="1:8" ht="23.25" customHeight="1">
      <c r="A38" s="48" t="s">
        <v>171</v>
      </c>
      <c r="B38" s="48" t="s">
        <v>111</v>
      </c>
      <c r="C38" s="48" t="s">
        <v>98</v>
      </c>
      <c r="D38" s="49" t="s">
        <v>181</v>
      </c>
      <c r="E38" s="152">
        <v>30.35</v>
      </c>
      <c r="F38" s="152">
        <v>30.35</v>
      </c>
      <c r="G38" s="152">
        <v>0</v>
      </c>
      <c r="H38" s="153">
        <v>0</v>
      </c>
    </row>
    <row r="39" spans="1:8" ht="23.25" customHeight="1">
      <c r="A39" s="48" t="s">
        <v>183</v>
      </c>
      <c r="B39" s="48"/>
      <c r="C39" s="48"/>
      <c r="D39" s="49" t="s">
        <v>50</v>
      </c>
      <c r="E39" s="152">
        <v>4.07</v>
      </c>
      <c r="F39" s="152">
        <v>4.07</v>
      </c>
      <c r="G39" s="152">
        <v>0</v>
      </c>
      <c r="H39" s="153">
        <v>0</v>
      </c>
    </row>
    <row r="40" spans="1:8" ht="23.25" customHeight="1">
      <c r="A40" s="48"/>
      <c r="B40" s="48" t="s">
        <v>87</v>
      </c>
      <c r="C40" s="48"/>
      <c r="D40" s="49" t="s">
        <v>187</v>
      </c>
      <c r="E40" s="152">
        <v>4.07</v>
      </c>
      <c r="F40" s="152">
        <v>4.07</v>
      </c>
      <c r="G40" s="152">
        <v>0</v>
      </c>
      <c r="H40" s="153">
        <v>0</v>
      </c>
    </row>
    <row r="41" spans="1:8" ht="23.25" customHeight="1">
      <c r="A41" s="48" t="s">
        <v>185</v>
      </c>
      <c r="B41" s="48" t="s">
        <v>94</v>
      </c>
      <c r="C41" s="48" t="s">
        <v>95</v>
      </c>
      <c r="D41" s="49" t="s">
        <v>188</v>
      </c>
      <c r="E41" s="152">
        <v>4.07</v>
      </c>
      <c r="F41" s="152">
        <v>4.07</v>
      </c>
      <c r="G41" s="152">
        <v>0</v>
      </c>
      <c r="H41" s="153">
        <v>0</v>
      </c>
    </row>
    <row r="42" spans="1:8" ht="23.25" customHeight="1">
      <c r="A42" s="48" t="s">
        <v>193</v>
      </c>
      <c r="B42" s="48"/>
      <c r="C42" s="48"/>
      <c r="D42" s="49" t="s">
        <v>52</v>
      </c>
      <c r="E42" s="152">
        <v>8.93</v>
      </c>
      <c r="F42" s="152">
        <v>3.63</v>
      </c>
      <c r="G42" s="152">
        <v>5.3</v>
      </c>
      <c r="H42" s="153">
        <v>0</v>
      </c>
    </row>
    <row r="43" spans="1:8" ht="23.25" customHeight="1">
      <c r="A43" s="48"/>
      <c r="B43" s="48" t="s">
        <v>87</v>
      </c>
      <c r="C43" s="48"/>
      <c r="D43" s="49" t="s">
        <v>194</v>
      </c>
      <c r="E43" s="152">
        <v>8.93</v>
      </c>
      <c r="F43" s="152">
        <v>3.63</v>
      </c>
      <c r="G43" s="152">
        <v>5.3</v>
      </c>
      <c r="H43" s="153">
        <v>0</v>
      </c>
    </row>
    <row r="44" spans="1:8" ht="23.25" customHeight="1">
      <c r="A44" s="48" t="s">
        <v>195</v>
      </c>
      <c r="B44" s="48" t="s">
        <v>94</v>
      </c>
      <c r="C44" s="48" t="s">
        <v>95</v>
      </c>
      <c r="D44" s="49" t="s">
        <v>172</v>
      </c>
      <c r="E44" s="152">
        <v>5.3</v>
      </c>
      <c r="F44" s="152">
        <v>0</v>
      </c>
      <c r="G44" s="152">
        <v>5.3</v>
      </c>
      <c r="H44" s="153">
        <v>0</v>
      </c>
    </row>
    <row r="45" spans="1:8" ht="23.25" customHeight="1">
      <c r="A45" s="48" t="s">
        <v>195</v>
      </c>
      <c r="B45" s="48" t="s">
        <v>94</v>
      </c>
      <c r="C45" s="48" t="s">
        <v>95</v>
      </c>
      <c r="D45" s="49" t="s">
        <v>172</v>
      </c>
      <c r="E45" s="152">
        <v>3.63</v>
      </c>
      <c r="F45" s="152">
        <v>3.63</v>
      </c>
      <c r="G45" s="152">
        <v>0</v>
      </c>
      <c r="H45" s="153">
        <v>0</v>
      </c>
    </row>
  </sheetData>
  <sheetProtection formatCells="0" formatColumns="0" formatRows="0"/>
  <mergeCells count="7">
    <mergeCell ref="A2:H2"/>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P33"/>
  <sheetViews>
    <sheetView showGridLines="0" showZeros="0" workbookViewId="0" topLeftCell="A1">
      <selection activeCell="H7" sqref="H7"/>
    </sheetView>
  </sheetViews>
  <sheetFormatPr defaultColWidth="9.33203125" defaultRowHeight="11.25"/>
  <cols>
    <col min="1" max="1" width="17.16015625" style="0" customWidth="1"/>
    <col min="2" max="2" width="40.83203125" style="0" customWidth="1"/>
    <col min="3" max="16" width="14.33203125" style="0" customWidth="1"/>
  </cols>
  <sheetData>
    <row r="1" spans="1:16" ht="18.75" customHeight="1">
      <c r="A1" s="135" t="s">
        <v>314</v>
      </c>
      <c r="B1" s="135"/>
      <c r="C1" s="135"/>
      <c r="D1" s="135"/>
      <c r="E1" s="135"/>
      <c r="F1" s="135"/>
      <c r="G1" s="135"/>
      <c r="H1" s="135"/>
      <c r="I1" s="135"/>
      <c r="J1" s="135"/>
      <c r="K1" s="135"/>
      <c r="L1" s="135"/>
      <c r="M1" s="135"/>
      <c r="N1" s="135"/>
      <c r="O1" s="135"/>
      <c r="P1" s="142"/>
    </row>
    <row r="2" spans="1:16" s="134" customFormat="1" ht="29.25" customHeight="1">
      <c r="A2" s="136" t="s">
        <v>315</v>
      </c>
      <c r="B2" s="136"/>
      <c r="C2" s="136"/>
      <c r="D2" s="136"/>
      <c r="E2" s="136"/>
      <c r="F2" s="136"/>
      <c r="G2" s="136"/>
      <c r="H2" s="136"/>
      <c r="I2" s="136"/>
      <c r="J2" s="136"/>
      <c r="K2" s="136"/>
      <c r="L2" s="136"/>
      <c r="M2" s="136"/>
      <c r="N2" s="136"/>
      <c r="O2" s="136"/>
      <c r="P2" s="136"/>
    </row>
    <row r="3" spans="1:16" ht="21.75" customHeight="1">
      <c r="A3" s="135"/>
      <c r="B3" s="135"/>
      <c r="C3" s="135"/>
      <c r="D3" s="135"/>
      <c r="E3" s="135"/>
      <c r="F3" s="135"/>
      <c r="G3" s="135"/>
      <c r="H3" s="135"/>
      <c r="I3" s="135"/>
      <c r="J3" s="135"/>
      <c r="K3" s="135"/>
      <c r="L3" s="135"/>
      <c r="M3" s="135"/>
      <c r="N3" s="135"/>
      <c r="O3" s="135"/>
      <c r="P3" s="133" t="s">
        <v>199</v>
      </c>
    </row>
    <row r="4" spans="1:16" ht="28.5" customHeight="1">
      <c r="A4" s="137" t="s">
        <v>210</v>
      </c>
      <c r="B4" s="138" t="s">
        <v>200</v>
      </c>
      <c r="C4" s="138" t="s">
        <v>65</v>
      </c>
      <c r="D4" s="138" t="s">
        <v>211</v>
      </c>
      <c r="E4" s="138" t="s">
        <v>212</v>
      </c>
      <c r="F4" s="138" t="s">
        <v>213</v>
      </c>
      <c r="G4" s="138" t="s">
        <v>214</v>
      </c>
      <c r="H4" s="138" t="s">
        <v>215</v>
      </c>
      <c r="I4" s="138" t="s">
        <v>216</v>
      </c>
      <c r="J4" s="138" t="s">
        <v>217</v>
      </c>
      <c r="K4" s="138" t="s">
        <v>218</v>
      </c>
      <c r="L4" s="138" t="s">
        <v>219</v>
      </c>
      <c r="M4" s="138" t="s">
        <v>220</v>
      </c>
      <c r="N4" s="138" t="s">
        <v>221</v>
      </c>
      <c r="O4" s="138" t="s">
        <v>222</v>
      </c>
      <c r="P4" s="138" t="s">
        <v>223</v>
      </c>
    </row>
    <row r="5" spans="1:16" ht="28.5" customHeight="1">
      <c r="A5" s="139"/>
      <c r="B5" s="138"/>
      <c r="C5" s="138"/>
      <c r="D5" s="138"/>
      <c r="E5" s="138"/>
      <c r="F5" s="138"/>
      <c r="G5" s="138"/>
      <c r="H5" s="138"/>
      <c r="I5" s="138"/>
      <c r="J5" s="138"/>
      <c r="K5" s="138"/>
      <c r="L5" s="138"/>
      <c r="M5" s="138"/>
      <c r="N5" s="138"/>
      <c r="O5" s="138"/>
      <c r="P5" s="138"/>
    </row>
    <row r="6" spans="1:16" s="11" customFormat="1" ht="24.75" customHeight="1">
      <c r="A6" s="140"/>
      <c r="B6" s="140"/>
      <c r="C6" s="141">
        <v>643.38</v>
      </c>
      <c r="D6" s="141">
        <v>22.92</v>
      </c>
      <c r="E6" s="141">
        <v>11.03</v>
      </c>
      <c r="F6" s="141">
        <v>1.76</v>
      </c>
      <c r="G6" s="141">
        <v>1.56</v>
      </c>
      <c r="H6" s="141">
        <v>0</v>
      </c>
      <c r="I6" s="141">
        <v>10.87</v>
      </c>
      <c r="J6" s="141">
        <v>2.72</v>
      </c>
      <c r="K6" s="141">
        <v>2.55</v>
      </c>
      <c r="L6" s="141">
        <v>2.55</v>
      </c>
      <c r="M6" s="141">
        <v>1.53</v>
      </c>
      <c r="N6" s="141">
        <v>4.07</v>
      </c>
      <c r="O6" s="141">
        <v>7.84</v>
      </c>
      <c r="P6" s="141">
        <v>573.98</v>
      </c>
    </row>
    <row r="7" spans="1:16" ht="24.75" customHeight="1">
      <c r="A7" s="140">
        <v>204</v>
      </c>
      <c r="B7" s="140" t="s">
        <v>15</v>
      </c>
      <c r="C7" s="141">
        <v>540</v>
      </c>
      <c r="D7" s="141">
        <v>0</v>
      </c>
      <c r="E7" s="141">
        <v>0</v>
      </c>
      <c r="F7" s="141">
        <v>0</v>
      </c>
      <c r="G7" s="141">
        <v>0</v>
      </c>
      <c r="H7" s="141">
        <v>0</v>
      </c>
      <c r="I7" s="141">
        <v>0</v>
      </c>
      <c r="J7" s="141">
        <v>0</v>
      </c>
      <c r="K7" s="141">
        <v>0</v>
      </c>
      <c r="L7" s="141">
        <v>0</v>
      </c>
      <c r="M7" s="141">
        <v>0</v>
      </c>
      <c r="N7" s="141">
        <v>0</v>
      </c>
      <c r="O7" s="141">
        <v>0</v>
      </c>
      <c r="P7" s="141">
        <v>540</v>
      </c>
    </row>
    <row r="8" spans="1:16" ht="24.75" customHeight="1">
      <c r="A8" s="140">
        <v>20402</v>
      </c>
      <c r="B8" s="140" t="s">
        <v>92</v>
      </c>
      <c r="C8" s="141">
        <v>540</v>
      </c>
      <c r="D8" s="141">
        <v>0</v>
      </c>
      <c r="E8" s="141">
        <v>0</v>
      </c>
      <c r="F8" s="141">
        <v>0</v>
      </c>
      <c r="G8" s="141">
        <v>0</v>
      </c>
      <c r="H8" s="141">
        <v>0</v>
      </c>
      <c r="I8" s="141">
        <v>0</v>
      </c>
      <c r="J8" s="141">
        <v>0</v>
      </c>
      <c r="K8" s="141">
        <v>0</v>
      </c>
      <c r="L8" s="141">
        <v>0</v>
      </c>
      <c r="M8" s="141">
        <v>0</v>
      </c>
      <c r="N8" s="141">
        <v>0</v>
      </c>
      <c r="O8" s="141">
        <v>0</v>
      </c>
      <c r="P8" s="141">
        <v>540</v>
      </c>
    </row>
    <row r="9" spans="1:16" ht="24.75" customHeight="1">
      <c r="A9" s="140">
        <v>2040250</v>
      </c>
      <c r="B9" s="140" t="s">
        <v>99</v>
      </c>
      <c r="C9" s="141">
        <v>540</v>
      </c>
      <c r="D9" s="141">
        <v>0</v>
      </c>
      <c r="E9" s="141">
        <v>0</v>
      </c>
      <c r="F9" s="141">
        <v>0</v>
      </c>
      <c r="G9" s="141">
        <v>0</v>
      </c>
      <c r="H9" s="141">
        <v>0</v>
      </c>
      <c r="I9" s="141">
        <v>0</v>
      </c>
      <c r="J9" s="141">
        <v>0</v>
      </c>
      <c r="K9" s="141">
        <v>0</v>
      </c>
      <c r="L9" s="141">
        <v>0</v>
      </c>
      <c r="M9" s="141">
        <v>0</v>
      </c>
      <c r="N9" s="141">
        <v>0</v>
      </c>
      <c r="O9" s="141">
        <v>0</v>
      </c>
      <c r="P9" s="141">
        <v>540</v>
      </c>
    </row>
    <row r="10" spans="1:16" ht="24.75" customHeight="1">
      <c r="A10" s="140">
        <v>208</v>
      </c>
      <c r="B10" s="140" t="s">
        <v>25</v>
      </c>
      <c r="C10" s="141">
        <v>15.12</v>
      </c>
      <c r="D10" s="141">
        <v>0</v>
      </c>
      <c r="E10" s="141">
        <v>0</v>
      </c>
      <c r="F10" s="141">
        <v>0</v>
      </c>
      <c r="G10" s="141">
        <v>0</v>
      </c>
      <c r="H10" s="141">
        <v>0</v>
      </c>
      <c r="I10" s="141">
        <v>10.87</v>
      </c>
      <c r="J10" s="141">
        <v>2.72</v>
      </c>
      <c r="K10" s="141">
        <v>0</v>
      </c>
      <c r="L10" s="141">
        <v>0</v>
      </c>
      <c r="M10" s="141">
        <v>1.53</v>
      </c>
      <c r="N10" s="141">
        <v>0</v>
      </c>
      <c r="O10" s="141">
        <v>0</v>
      </c>
      <c r="P10" s="141">
        <v>0</v>
      </c>
    </row>
    <row r="11" spans="1:16" ht="24.75" customHeight="1">
      <c r="A11" s="140">
        <v>20801</v>
      </c>
      <c r="B11" s="140" t="s">
        <v>119</v>
      </c>
      <c r="C11" s="141">
        <v>1.53</v>
      </c>
      <c r="D11" s="141">
        <v>0</v>
      </c>
      <c r="E11" s="141">
        <v>0</v>
      </c>
      <c r="F11" s="141">
        <v>0</v>
      </c>
      <c r="G11" s="141">
        <v>0</v>
      </c>
      <c r="H11" s="141">
        <v>0</v>
      </c>
      <c r="I11" s="141">
        <v>0</v>
      </c>
      <c r="J11" s="141">
        <v>0</v>
      </c>
      <c r="K11" s="141">
        <v>0</v>
      </c>
      <c r="L11" s="141">
        <v>0</v>
      </c>
      <c r="M11" s="141">
        <v>1.53</v>
      </c>
      <c r="N11" s="141">
        <v>0</v>
      </c>
      <c r="O11" s="141">
        <v>0</v>
      </c>
      <c r="P11" s="141">
        <v>0</v>
      </c>
    </row>
    <row r="12" spans="1:16" ht="24.75" customHeight="1">
      <c r="A12" s="140">
        <v>2080199</v>
      </c>
      <c r="B12" s="140" t="s">
        <v>121</v>
      </c>
      <c r="C12" s="141">
        <v>1.53</v>
      </c>
      <c r="D12" s="141">
        <v>0</v>
      </c>
      <c r="E12" s="141">
        <v>0</v>
      </c>
      <c r="F12" s="141">
        <v>0</v>
      </c>
      <c r="G12" s="141">
        <v>0</v>
      </c>
      <c r="H12" s="141">
        <v>0</v>
      </c>
      <c r="I12" s="141">
        <v>0</v>
      </c>
      <c r="J12" s="141">
        <v>0</v>
      </c>
      <c r="K12" s="141">
        <v>0</v>
      </c>
      <c r="L12" s="141">
        <v>0</v>
      </c>
      <c r="M12" s="141">
        <v>1.53</v>
      </c>
      <c r="N12" s="141">
        <v>0</v>
      </c>
      <c r="O12" s="141">
        <v>0</v>
      </c>
      <c r="P12" s="141">
        <v>0</v>
      </c>
    </row>
    <row r="13" spans="1:16" ht="24.75" customHeight="1">
      <c r="A13" s="140">
        <v>20805</v>
      </c>
      <c r="B13" s="140" t="s">
        <v>123</v>
      </c>
      <c r="C13" s="141">
        <v>13.59</v>
      </c>
      <c r="D13" s="141">
        <v>0</v>
      </c>
      <c r="E13" s="141">
        <v>0</v>
      </c>
      <c r="F13" s="141">
        <v>0</v>
      </c>
      <c r="G13" s="141">
        <v>0</v>
      </c>
      <c r="H13" s="141">
        <v>0</v>
      </c>
      <c r="I13" s="141">
        <v>10.87</v>
      </c>
      <c r="J13" s="141">
        <v>2.72</v>
      </c>
      <c r="K13" s="141">
        <v>0</v>
      </c>
      <c r="L13" s="141">
        <v>0</v>
      </c>
      <c r="M13" s="141">
        <v>0</v>
      </c>
      <c r="N13" s="141">
        <v>0</v>
      </c>
      <c r="O13" s="141">
        <v>0</v>
      </c>
      <c r="P13" s="141">
        <v>0</v>
      </c>
    </row>
    <row r="14" spans="1:16" ht="24.75" customHeight="1">
      <c r="A14" s="140">
        <v>2080505</v>
      </c>
      <c r="B14" s="140" t="s">
        <v>125</v>
      </c>
      <c r="C14" s="141">
        <v>0.58</v>
      </c>
      <c r="D14" s="141">
        <v>0</v>
      </c>
      <c r="E14" s="141">
        <v>0</v>
      </c>
      <c r="F14" s="141">
        <v>0</v>
      </c>
      <c r="G14" s="141">
        <v>0</v>
      </c>
      <c r="H14" s="141">
        <v>0</v>
      </c>
      <c r="I14" s="141">
        <v>0.58</v>
      </c>
      <c r="J14" s="141">
        <v>0</v>
      </c>
      <c r="K14" s="141">
        <v>0</v>
      </c>
      <c r="L14" s="141">
        <v>0</v>
      </c>
      <c r="M14" s="141">
        <v>0</v>
      </c>
      <c r="N14" s="141">
        <v>0</v>
      </c>
      <c r="O14" s="141">
        <v>0</v>
      </c>
      <c r="P14" s="141">
        <v>0</v>
      </c>
    </row>
    <row r="15" spans="1:16" ht="24.75" customHeight="1">
      <c r="A15" s="140">
        <v>2080505</v>
      </c>
      <c r="B15" s="140" t="s">
        <v>125</v>
      </c>
      <c r="C15" s="141">
        <v>4.86</v>
      </c>
      <c r="D15" s="141">
        <v>0</v>
      </c>
      <c r="E15" s="141">
        <v>0</v>
      </c>
      <c r="F15" s="141">
        <v>0</v>
      </c>
      <c r="G15" s="141">
        <v>0</v>
      </c>
      <c r="H15" s="141">
        <v>0</v>
      </c>
      <c r="I15" s="141">
        <v>4.86</v>
      </c>
      <c r="J15" s="141">
        <v>0</v>
      </c>
      <c r="K15" s="141">
        <v>0</v>
      </c>
      <c r="L15" s="141">
        <v>0</v>
      </c>
      <c r="M15" s="141">
        <v>0</v>
      </c>
      <c r="N15" s="141">
        <v>0</v>
      </c>
      <c r="O15" s="141">
        <v>0</v>
      </c>
      <c r="P15" s="141">
        <v>0</v>
      </c>
    </row>
    <row r="16" spans="1:16" ht="24.75" customHeight="1">
      <c r="A16" s="140">
        <v>2080505</v>
      </c>
      <c r="B16" s="140" t="s">
        <v>125</v>
      </c>
      <c r="C16" s="141">
        <v>5.43</v>
      </c>
      <c r="D16" s="141">
        <v>0</v>
      </c>
      <c r="E16" s="141">
        <v>0</v>
      </c>
      <c r="F16" s="141">
        <v>0</v>
      </c>
      <c r="G16" s="141">
        <v>0</v>
      </c>
      <c r="H16" s="141">
        <v>0</v>
      </c>
      <c r="I16" s="141">
        <v>5.43</v>
      </c>
      <c r="J16" s="141">
        <v>0</v>
      </c>
      <c r="K16" s="141">
        <v>0</v>
      </c>
      <c r="L16" s="141">
        <v>0</v>
      </c>
      <c r="M16" s="141">
        <v>0</v>
      </c>
      <c r="N16" s="141">
        <v>0</v>
      </c>
      <c r="O16" s="141">
        <v>0</v>
      </c>
      <c r="P16" s="141">
        <v>0</v>
      </c>
    </row>
    <row r="17" spans="1:16" ht="24.75" customHeight="1">
      <c r="A17" s="140">
        <v>2080506</v>
      </c>
      <c r="B17" s="140" t="s">
        <v>127</v>
      </c>
      <c r="C17" s="141">
        <v>2.72</v>
      </c>
      <c r="D17" s="141">
        <v>0</v>
      </c>
      <c r="E17" s="141">
        <v>0</v>
      </c>
      <c r="F17" s="141">
        <v>0</v>
      </c>
      <c r="G17" s="141">
        <v>0</v>
      </c>
      <c r="H17" s="141">
        <v>0</v>
      </c>
      <c r="I17" s="141">
        <v>0</v>
      </c>
      <c r="J17" s="141">
        <v>2.72</v>
      </c>
      <c r="K17" s="141">
        <v>0</v>
      </c>
      <c r="L17" s="141">
        <v>0</v>
      </c>
      <c r="M17" s="141">
        <v>0</v>
      </c>
      <c r="N17" s="141">
        <v>0</v>
      </c>
      <c r="O17" s="141">
        <v>0</v>
      </c>
      <c r="P17" s="141">
        <v>0</v>
      </c>
    </row>
    <row r="18" spans="1:16" ht="24.75" customHeight="1">
      <c r="A18" s="140">
        <v>210</v>
      </c>
      <c r="B18" s="140" t="s">
        <v>129</v>
      </c>
      <c r="C18" s="141">
        <v>12.94</v>
      </c>
      <c r="D18" s="141">
        <v>0</v>
      </c>
      <c r="E18" s="141">
        <v>0</v>
      </c>
      <c r="F18" s="141">
        <v>0</v>
      </c>
      <c r="G18" s="141">
        <v>0</v>
      </c>
      <c r="H18" s="141">
        <v>0</v>
      </c>
      <c r="I18" s="141">
        <v>0</v>
      </c>
      <c r="J18" s="141">
        <v>0</v>
      </c>
      <c r="K18" s="141">
        <v>2.55</v>
      </c>
      <c r="L18" s="141">
        <v>2.55</v>
      </c>
      <c r="M18" s="141">
        <v>0</v>
      </c>
      <c r="N18" s="141">
        <v>0</v>
      </c>
      <c r="O18" s="141">
        <v>7.84</v>
      </c>
      <c r="P18" s="141">
        <v>0</v>
      </c>
    </row>
    <row r="19" spans="1:16" ht="24.75" customHeight="1">
      <c r="A19" s="140">
        <v>21011</v>
      </c>
      <c r="B19" s="140" t="s">
        <v>131</v>
      </c>
      <c r="C19" s="141">
        <v>12.94</v>
      </c>
      <c r="D19" s="141">
        <v>0</v>
      </c>
      <c r="E19" s="141">
        <v>0</v>
      </c>
      <c r="F19" s="141">
        <v>0</v>
      </c>
      <c r="G19" s="141">
        <v>0</v>
      </c>
      <c r="H19" s="141">
        <v>0</v>
      </c>
      <c r="I19" s="141">
        <v>0</v>
      </c>
      <c r="J19" s="141">
        <v>0</v>
      </c>
      <c r="K19" s="141">
        <v>2.55</v>
      </c>
      <c r="L19" s="141">
        <v>2.55</v>
      </c>
      <c r="M19" s="141">
        <v>0</v>
      </c>
      <c r="N19" s="141">
        <v>0</v>
      </c>
      <c r="O19" s="141">
        <v>7.84</v>
      </c>
      <c r="P19" s="141">
        <v>0</v>
      </c>
    </row>
    <row r="20" spans="1:16" ht="24.75" customHeight="1">
      <c r="A20" s="140">
        <v>2101101</v>
      </c>
      <c r="B20" s="140" t="s">
        <v>134</v>
      </c>
      <c r="C20" s="141">
        <v>2.55</v>
      </c>
      <c r="D20" s="141">
        <v>0</v>
      </c>
      <c r="E20" s="141">
        <v>0</v>
      </c>
      <c r="F20" s="141">
        <v>0</v>
      </c>
      <c r="G20" s="141">
        <v>0</v>
      </c>
      <c r="H20" s="141">
        <v>0</v>
      </c>
      <c r="I20" s="141">
        <v>0</v>
      </c>
      <c r="J20" s="141">
        <v>0</v>
      </c>
      <c r="K20" s="141">
        <v>0</v>
      </c>
      <c r="L20" s="141">
        <v>2.55</v>
      </c>
      <c r="M20" s="141">
        <v>0</v>
      </c>
      <c r="N20" s="141">
        <v>0</v>
      </c>
      <c r="O20" s="141">
        <v>0</v>
      </c>
      <c r="P20" s="141">
        <v>0</v>
      </c>
    </row>
    <row r="21" spans="1:16" ht="24.75" customHeight="1">
      <c r="A21" s="140">
        <v>2101102</v>
      </c>
      <c r="B21" s="140" t="s">
        <v>135</v>
      </c>
      <c r="C21" s="141">
        <v>0.27</v>
      </c>
      <c r="D21" s="141">
        <v>0</v>
      </c>
      <c r="E21" s="141">
        <v>0</v>
      </c>
      <c r="F21" s="141">
        <v>0</v>
      </c>
      <c r="G21" s="141">
        <v>0</v>
      </c>
      <c r="H21" s="141">
        <v>0</v>
      </c>
      <c r="I21" s="141">
        <v>0</v>
      </c>
      <c r="J21" s="141">
        <v>0</v>
      </c>
      <c r="K21" s="141">
        <v>0.27</v>
      </c>
      <c r="L21" s="141">
        <v>0</v>
      </c>
      <c r="M21" s="141">
        <v>0</v>
      </c>
      <c r="N21" s="141">
        <v>0</v>
      </c>
      <c r="O21" s="141">
        <v>0</v>
      </c>
      <c r="P21" s="141">
        <v>0</v>
      </c>
    </row>
    <row r="22" spans="1:16" ht="24.75" customHeight="1">
      <c r="A22" s="140">
        <v>2101102</v>
      </c>
      <c r="B22" s="140" t="s">
        <v>135</v>
      </c>
      <c r="C22" s="141">
        <v>2.28</v>
      </c>
      <c r="D22" s="141">
        <v>0</v>
      </c>
      <c r="E22" s="141">
        <v>0</v>
      </c>
      <c r="F22" s="141">
        <v>0</v>
      </c>
      <c r="G22" s="141">
        <v>0</v>
      </c>
      <c r="H22" s="141">
        <v>0</v>
      </c>
      <c r="I22" s="141">
        <v>0</v>
      </c>
      <c r="J22" s="141">
        <v>0</v>
      </c>
      <c r="K22" s="141">
        <v>2.28</v>
      </c>
      <c r="L22" s="141">
        <v>0</v>
      </c>
      <c r="M22" s="141">
        <v>0</v>
      </c>
      <c r="N22" s="141">
        <v>0</v>
      </c>
      <c r="O22" s="141">
        <v>0</v>
      </c>
      <c r="P22" s="141">
        <v>0</v>
      </c>
    </row>
    <row r="23" spans="1:16" ht="24.75" customHeight="1">
      <c r="A23" s="140">
        <v>2101199</v>
      </c>
      <c r="B23" s="140" t="s">
        <v>136</v>
      </c>
      <c r="C23" s="141">
        <v>7.84</v>
      </c>
      <c r="D23" s="141">
        <v>0</v>
      </c>
      <c r="E23" s="141">
        <v>0</v>
      </c>
      <c r="F23" s="141">
        <v>0</v>
      </c>
      <c r="G23" s="141">
        <v>0</v>
      </c>
      <c r="H23" s="141">
        <v>0</v>
      </c>
      <c r="I23" s="141">
        <v>0</v>
      </c>
      <c r="J23" s="141">
        <v>0</v>
      </c>
      <c r="K23" s="141">
        <v>0</v>
      </c>
      <c r="L23" s="141">
        <v>0</v>
      </c>
      <c r="M23" s="141">
        <v>0</v>
      </c>
      <c r="N23" s="141">
        <v>0</v>
      </c>
      <c r="O23" s="141">
        <v>7.84</v>
      </c>
      <c r="P23" s="141">
        <v>0</v>
      </c>
    </row>
    <row r="24" spans="1:16" ht="24.75" customHeight="1">
      <c r="A24" s="140">
        <v>220</v>
      </c>
      <c r="B24" s="140" t="s">
        <v>169</v>
      </c>
      <c r="C24" s="141">
        <v>67.62</v>
      </c>
      <c r="D24" s="141">
        <v>22.92</v>
      </c>
      <c r="E24" s="141">
        <v>11.03</v>
      </c>
      <c r="F24" s="141">
        <v>1.76</v>
      </c>
      <c r="G24" s="141">
        <v>1.56</v>
      </c>
      <c r="H24" s="141">
        <v>0</v>
      </c>
      <c r="I24" s="141">
        <v>0</v>
      </c>
      <c r="J24" s="141">
        <v>0</v>
      </c>
      <c r="K24" s="141">
        <v>0</v>
      </c>
      <c r="L24" s="141">
        <v>0</v>
      </c>
      <c r="M24" s="141">
        <v>0</v>
      </c>
      <c r="N24" s="141">
        <v>0</v>
      </c>
      <c r="O24" s="141">
        <v>0</v>
      </c>
      <c r="P24" s="141">
        <v>30.35</v>
      </c>
    </row>
    <row r="25" spans="1:16" ht="24.75" customHeight="1">
      <c r="A25" s="140">
        <v>22001</v>
      </c>
      <c r="B25" s="140" t="s">
        <v>170</v>
      </c>
      <c r="C25" s="141">
        <v>67.62</v>
      </c>
      <c r="D25" s="141">
        <v>22.92</v>
      </c>
      <c r="E25" s="141">
        <v>11.03</v>
      </c>
      <c r="F25" s="141">
        <v>1.76</v>
      </c>
      <c r="G25" s="141">
        <v>1.56</v>
      </c>
      <c r="H25" s="141">
        <v>0</v>
      </c>
      <c r="I25" s="141">
        <v>0</v>
      </c>
      <c r="J25" s="141">
        <v>0</v>
      </c>
      <c r="K25" s="141">
        <v>0</v>
      </c>
      <c r="L25" s="141">
        <v>0</v>
      </c>
      <c r="M25" s="141">
        <v>0</v>
      </c>
      <c r="N25" s="141">
        <v>0</v>
      </c>
      <c r="O25" s="141">
        <v>0</v>
      </c>
      <c r="P25" s="141">
        <v>30.35</v>
      </c>
    </row>
    <row r="26" spans="1:16" ht="24.75" customHeight="1">
      <c r="A26" s="140">
        <v>2200112</v>
      </c>
      <c r="B26" s="140" t="s">
        <v>176</v>
      </c>
      <c r="C26" s="141">
        <v>37.27</v>
      </c>
      <c r="D26" s="141">
        <v>22.92</v>
      </c>
      <c r="E26" s="141">
        <v>11.03</v>
      </c>
      <c r="F26" s="141">
        <v>1.76</v>
      </c>
      <c r="G26" s="141">
        <v>1.56</v>
      </c>
      <c r="H26" s="141">
        <v>0</v>
      </c>
      <c r="I26" s="141">
        <v>0</v>
      </c>
      <c r="J26" s="141">
        <v>0</v>
      </c>
      <c r="K26" s="141">
        <v>0</v>
      </c>
      <c r="L26" s="141">
        <v>0</v>
      </c>
      <c r="M26" s="141">
        <v>0</v>
      </c>
      <c r="N26" s="141">
        <v>0</v>
      </c>
      <c r="O26" s="141">
        <v>0</v>
      </c>
      <c r="P26" s="141">
        <v>0</v>
      </c>
    </row>
    <row r="27" spans="1:16" ht="24.75" customHeight="1">
      <c r="A27" s="140">
        <v>2200150</v>
      </c>
      <c r="B27" s="140" t="s">
        <v>181</v>
      </c>
      <c r="C27" s="141">
        <v>30.35</v>
      </c>
      <c r="D27" s="141">
        <v>0</v>
      </c>
      <c r="E27" s="141">
        <v>0</v>
      </c>
      <c r="F27" s="141">
        <v>0</v>
      </c>
      <c r="G27" s="141">
        <v>0</v>
      </c>
      <c r="H27" s="141">
        <v>0</v>
      </c>
      <c r="I27" s="141">
        <v>0</v>
      </c>
      <c r="J27" s="141">
        <v>0</v>
      </c>
      <c r="K27" s="141">
        <v>0</v>
      </c>
      <c r="L27" s="141">
        <v>0</v>
      </c>
      <c r="M27" s="141">
        <v>0</v>
      </c>
      <c r="N27" s="141">
        <v>0</v>
      </c>
      <c r="O27" s="141">
        <v>0</v>
      </c>
      <c r="P27" s="141">
        <v>30.35</v>
      </c>
    </row>
    <row r="28" spans="1:16" ht="24.75" customHeight="1">
      <c r="A28" s="140">
        <v>221</v>
      </c>
      <c r="B28" s="140" t="s">
        <v>50</v>
      </c>
      <c r="C28" s="141">
        <v>4.07</v>
      </c>
      <c r="D28" s="141">
        <v>0</v>
      </c>
      <c r="E28" s="141">
        <v>0</v>
      </c>
      <c r="F28" s="141">
        <v>0</v>
      </c>
      <c r="G28" s="141">
        <v>0</v>
      </c>
      <c r="H28" s="141">
        <v>0</v>
      </c>
      <c r="I28" s="141">
        <v>0</v>
      </c>
      <c r="J28" s="141">
        <v>0</v>
      </c>
      <c r="K28" s="141">
        <v>0</v>
      </c>
      <c r="L28" s="141">
        <v>0</v>
      </c>
      <c r="M28" s="141">
        <v>0</v>
      </c>
      <c r="N28" s="141">
        <v>4.07</v>
      </c>
      <c r="O28" s="141">
        <v>0</v>
      </c>
      <c r="P28" s="141">
        <v>0</v>
      </c>
    </row>
    <row r="29" spans="1:16" ht="24.75" customHeight="1">
      <c r="A29" s="140">
        <v>22102</v>
      </c>
      <c r="B29" s="140" t="s">
        <v>187</v>
      </c>
      <c r="C29" s="141">
        <v>4.07</v>
      </c>
      <c r="D29" s="141">
        <v>0</v>
      </c>
      <c r="E29" s="141">
        <v>0</v>
      </c>
      <c r="F29" s="141">
        <v>0</v>
      </c>
      <c r="G29" s="141">
        <v>0</v>
      </c>
      <c r="H29" s="141">
        <v>0</v>
      </c>
      <c r="I29" s="141">
        <v>0</v>
      </c>
      <c r="J29" s="141">
        <v>0</v>
      </c>
      <c r="K29" s="141">
        <v>0</v>
      </c>
      <c r="L29" s="141">
        <v>0</v>
      </c>
      <c r="M29" s="141">
        <v>0</v>
      </c>
      <c r="N29" s="141">
        <v>4.07</v>
      </c>
      <c r="O29" s="141">
        <v>0</v>
      </c>
      <c r="P29" s="141">
        <v>0</v>
      </c>
    </row>
    <row r="30" spans="1:16" ht="24.75" customHeight="1">
      <c r="A30" s="140">
        <v>2210201</v>
      </c>
      <c r="B30" s="140" t="s">
        <v>188</v>
      </c>
      <c r="C30" s="141">
        <v>4.07</v>
      </c>
      <c r="D30" s="141">
        <v>0</v>
      </c>
      <c r="E30" s="141">
        <v>0</v>
      </c>
      <c r="F30" s="141">
        <v>0</v>
      </c>
      <c r="G30" s="141">
        <v>0</v>
      </c>
      <c r="H30" s="141">
        <v>0</v>
      </c>
      <c r="I30" s="141">
        <v>0</v>
      </c>
      <c r="J30" s="141">
        <v>0</v>
      </c>
      <c r="K30" s="141">
        <v>0</v>
      </c>
      <c r="L30" s="141">
        <v>0</v>
      </c>
      <c r="M30" s="141">
        <v>0</v>
      </c>
      <c r="N30" s="141">
        <v>4.07</v>
      </c>
      <c r="O30" s="141">
        <v>0</v>
      </c>
      <c r="P30" s="141">
        <v>0</v>
      </c>
    </row>
    <row r="31" spans="1:16" ht="24.75" customHeight="1">
      <c r="A31" s="140">
        <v>224</v>
      </c>
      <c r="B31" s="140" t="s">
        <v>52</v>
      </c>
      <c r="C31" s="141">
        <v>3.63</v>
      </c>
      <c r="D31" s="141">
        <v>0</v>
      </c>
      <c r="E31" s="141">
        <v>0</v>
      </c>
      <c r="F31" s="141">
        <v>0</v>
      </c>
      <c r="G31" s="141">
        <v>0</v>
      </c>
      <c r="H31" s="141">
        <v>0</v>
      </c>
      <c r="I31" s="141">
        <v>0</v>
      </c>
      <c r="J31" s="141">
        <v>0</v>
      </c>
      <c r="K31" s="141">
        <v>0</v>
      </c>
      <c r="L31" s="141">
        <v>0</v>
      </c>
      <c r="M31" s="141">
        <v>0</v>
      </c>
      <c r="N31" s="141">
        <v>0</v>
      </c>
      <c r="O31" s="141">
        <v>0</v>
      </c>
      <c r="P31" s="141">
        <v>3.63</v>
      </c>
    </row>
    <row r="32" spans="1:16" ht="24.75" customHeight="1">
      <c r="A32" s="140">
        <v>22402</v>
      </c>
      <c r="B32" s="140" t="s">
        <v>194</v>
      </c>
      <c r="C32" s="141">
        <v>3.63</v>
      </c>
      <c r="D32" s="141">
        <v>0</v>
      </c>
      <c r="E32" s="141">
        <v>0</v>
      </c>
      <c r="F32" s="141">
        <v>0</v>
      </c>
      <c r="G32" s="141">
        <v>0</v>
      </c>
      <c r="H32" s="141">
        <v>0</v>
      </c>
      <c r="I32" s="141">
        <v>0</v>
      </c>
      <c r="J32" s="141">
        <v>0</v>
      </c>
      <c r="K32" s="141">
        <v>0</v>
      </c>
      <c r="L32" s="141">
        <v>0</v>
      </c>
      <c r="M32" s="141">
        <v>0</v>
      </c>
      <c r="N32" s="141">
        <v>0</v>
      </c>
      <c r="O32" s="141">
        <v>0</v>
      </c>
      <c r="P32" s="141">
        <v>3.63</v>
      </c>
    </row>
    <row r="33" spans="1:16" ht="24.75" customHeight="1">
      <c r="A33" s="140">
        <v>2240201</v>
      </c>
      <c r="B33" s="140" t="s">
        <v>172</v>
      </c>
      <c r="C33" s="141">
        <v>3.63</v>
      </c>
      <c r="D33" s="141">
        <v>0</v>
      </c>
      <c r="E33" s="141">
        <v>0</v>
      </c>
      <c r="F33" s="141">
        <v>0</v>
      </c>
      <c r="G33" s="141">
        <v>0</v>
      </c>
      <c r="H33" s="141">
        <v>0</v>
      </c>
      <c r="I33" s="141">
        <v>0</v>
      </c>
      <c r="J33" s="141">
        <v>0</v>
      </c>
      <c r="K33" s="141">
        <v>0</v>
      </c>
      <c r="L33" s="141">
        <v>0</v>
      </c>
      <c r="M33" s="141">
        <v>0</v>
      </c>
      <c r="N33" s="141">
        <v>0</v>
      </c>
      <c r="O33" s="141">
        <v>0</v>
      </c>
      <c r="P33" s="141">
        <v>3.63</v>
      </c>
    </row>
  </sheetData>
  <sheetProtection formatCells="0" formatColumns="0" formatRows="0"/>
  <mergeCells count="17">
    <mergeCell ref="A2:P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60"/>
</worksheet>
</file>

<file path=xl/worksheets/sheet12.xml><?xml version="1.0" encoding="utf-8"?>
<worksheet xmlns="http://schemas.openxmlformats.org/spreadsheetml/2006/main" xmlns:r="http://schemas.openxmlformats.org/officeDocument/2006/relationships">
  <dimension ref="A1:AD21"/>
  <sheetViews>
    <sheetView showGridLines="0" showZeros="0" workbookViewId="0" topLeftCell="A1">
      <selection activeCell="K19" sqref="K19"/>
    </sheetView>
  </sheetViews>
  <sheetFormatPr defaultColWidth="9.33203125" defaultRowHeight="11.25"/>
  <cols>
    <col min="1" max="1" width="13.33203125" style="0" customWidth="1"/>
    <col min="2" max="2" width="21.5" style="0" customWidth="1"/>
    <col min="3" max="3" width="18.16015625" style="0" customWidth="1"/>
  </cols>
  <sheetData>
    <row r="1" spans="1:30" ht="21" customHeight="1">
      <c r="A1" s="123" t="s">
        <v>316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1:30" ht="30" customHeight="1">
      <c r="A2" s="124" t="s">
        <v>317</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30" ht="16.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33" t="s">
        <v>199</v>
      </c>
    </row>
    <row r="4" spans="1:30" ht="27.75" customHeight="1">
      <c r="A4" s="125" t="s">
        <v>210</v>
      </c>
      <c r="B4" s="126" t="s">
        <v>200</v>
      </c>
      <c r="C4" s="126" t="s">
        <v>65</v>
      </c>
      <c r="D4" s="126" t="s">
        <v>227</v>
      </c>
      <c r="E4" s="126" t="s">
        <v>228</v>
      </c>
      <c r="F4" s="126" t="s">
        <v>229</v>
      </c>
      <c r="G4" s="126" t="s">
        <v>230</v>
      </c>
      <c r="H4" s="126" t="s">
        <v>231</v>
      </c>
      <c r="I4" s="126" t="s">
        <v>232</v>
      </c>
      <c r="J4" s="126" t="s">
        <v>233</v>
      </c>
      <c r="K4" s="126" t="s">
        <v>234</v>
      </c>
      <c r="L4" s="126" t="s">
        <v>235</v>
      </c>
      <c r="M4" s="126" t="s">
        <v>236</v>
      </c>
      <c r="N4" s="126" t="s">
        <v>237</v>
      </c>
      <c r="O4" s="126" t="s">
        <v>238</v>
      </c>
      <c r="P4" s="126" t="s">
        <v>239</v>
      </c>
      <c r="Q4" s="126" t="s">
        <v>240</v>
      </c>
      <c r="R4" s="126" t="s">
        <v>241</v>
      </c>
      <c r="S4" s="126" t="s">
        <v>242</v>
      </c>
      <c r="T4" s="126" t="s">
        <v>243</v>
      </c>
      <c r="U4" s="126" t="s">
        <v>244</v>
      </c>
      <c r="V4" s="126" t="s">
        <v>245</v>
      </c>
      <c r="W4" s="126" t="s">
        <v>246</v>
      </c>
      <c r="X4" s="126" t="s">
        <v>247</v>
      </c>
      <c r="Y4" s="126" t="s">
        <v>248</v>
      </c>
      <c r="Z4" s="126" t="s">
        <v>249</v>
      </c>
      <c r="AA4" s="126" t="s">
        <v>250</v>
      </c>
      <c r="AB4" s="126" t="s">
        <v>251</v>
      </c>
      <c r="AC4" s="126" t="s">
        <v>252</v>
      </c>
      <c r="AD4" s="126" t="s">
        <v>253</v>
      </c>
    </row>
    <row r="5" spans="1:30" ht="27.75" customHeight="1">
      <c r="A5" s="127"/>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pans="1:30" s="122" customFormat="1" ht="24" customHeight="1">
      <c r="A6" s="128"/>
      <c r="B6" s="129" t="s">
        <v>72</v>
      </c>
      <c r="C6" s="130">
        <v>150.7</v>
      </c>
      <c r="D6" s="130">
        <v>60.6</v>
      </c>
      <c r="E6" s="130">
        <v>22</v>
      </c>
      <c r="F6" s="130">
        <v>0</v>
      </c>
      <c r="G6" s="130">
        <v>0</v>
      </c>
      <c r="H6" s="130">
        <v>0.3</v>
      </c>
      <c r="I6" s="130">
        <v>0</v>
      </c>
      <c r="J6" s="130">
        <v>4.5</v>
      </c>
      <c r="K6" s="130">
        <v>0</v>
      </c>
      <c r="L6" s="130">
        <v>2.4</v>
      </c>
      <c r="M6" s="130">
        <v>13.1</v>
      </c>
      <c r="N6" s="130">
        <v>0</v>
      </c>
      <c r="O6" s="130">
        <v>6</v>
      </c>
      <c r="P6" s="130">
        <v>1.2</v>
      </c>
      <c r="Q6" s="130">
        <v>0</v>
      </c>
      <c r="R6" s="130">
        <v>0</v>
      </c>
      <c r="S6" s="130">
        <v>0</v>
      </c>
      <c r="T6" s="130">
        <v>0.5</v>
      </c>
      <c r="U6" s="130">
        <v>0</v>
      </c>
      <c r="V6" s="130">
        <v>0</v>
      </c>
      <c r="W6" s="130">
        <v>8</v>
      </c>
      <c r="X6" s="130">
        <v>0</v>
      </c>
      <c r="Y6" s="130">
        <v>0</v>
      </c>
      <c r="Z6" s="130">
        <v>0</v>
      </c>
      <c r="AA6" s="130">
        <v>0</v>
      </c>
      <c r="AB6" s="130">
        <v>0</v>
      </c>
      <c r="AC6" s="130">
        <v>0</v>
      </c>
      <c r="AD6" s="130">
        <v>32.1</v>
      </c>
    </row>
    <row r="7" spans="1:30" ht="24" customHeight="1">
      <c r="A7" s="131">
        <v>204</v>
      </c>
      <c r="B7" s="131" t="s">
        <v>15</v>
      </c>
      <c r="C7" s="132">
        <v>86.1</v>
      </c>
      <c r="D7" s="132">
        <v>39</v>
      </c>
      <c r="E7" s="132">
        <v>15</v>
      </c>
      <c r="F7" s="132">
        <v>0</v>
      </c>
      <c r="G7" s="132">
        <v>0</v>
      </c>
      <c r="H7" s="132">
        <v>0</v>
      </c>
      <c r="I7" s="132">
        <v>0</v>
      </c>
      <c r="J7" s="132">
        <v>4.5</v>
      </c>
      <c r="K7" s="132">
        <v>0</v>
      </c>
      <c r="L7" s="132">
        <v>2.4</v>
      </c>
      <c r="M7" s="132">
        <v>10</v>
      </c>
      <c r="N7" s="132">
        <v>0</v>
      </c>
      <c r="O7" s="132">
        <v>6</v>
      </c>
      <c r="P7" s="132">
        <v>1.2</v>
      </c>
      <c r="Q7" s="132">
        <v>0</v>
      </c>
      <c r="R7" s="132">
        <v>0</v>
      </c>
      <c r="S7" s="132">
        <v>0</v>
      </c>
      <c r="T7" s="132">
        <v>0</v>
      </c>
      <c r="U7" s="132">
        <v>0</v>
      </c>
      <c r="V7" s="132">
        <v>0</v>
      </c>
      <c r="W7" s="132">
        <v>8</v>
      </c>
      <c r="X7" s="132">
        <v>0</v>
      </c>
      <c r="Y7" s="132">
        <v>0</v>
      </c>
      <c r="Z7" s="132">
        <v>0</v>
      </c>
      <c r="AA7" s="132">
        <v>0</v>
      </c>
      <c r="AB7" s="132">
        <v>0</v>
      </c>
      <c r="AC7" s="132">
        <v>0</v>
      </c>
      <c r="AD7" s="132">
        <v>26.1</v>
      </c>
    </row>
    <row r="8" spans="1:30" ht="24" customHeight="1">
      <c r="A8" s="131">
        <v>20402</v>
      </c>
      <c r="B8" s="131" t="s">
        <v>92</v>
      </c>
      <c r="C8" s="132">
        <v>86.1</v>
      </c>
      <c r="D8" s="132">
        <v>39</v>
      </c>
      <c r="E8" s="132">
        <v>15</v>
      </c>
      <c r="F8" s="132">
        <v>0</v>
      </c>
      <c r="G8" s="132">
        <v>0</v>
      </c>
      <c r="H8" s="132">
        <v>0</v>
      </c>
      <c r="I8" s="132">
        <v>0</v>
      </c>
      <c r="J8" s="132">
        <v>4.5</v>
      </c>
      <c r="K8" s="132">
        <v>0</v>
      </c>
      <c r="L8" s="132">
        <v>2.4</v>
      </c>
      <c r="M8" s="132">
        <v>10</v>
      </c>
      <c r="N8" s="132">
        <v>0</v>
      </c>
      <c r="O8" s="132">
        <v>6</v>
      </c>
      <c r="P8" s="132">
        <v>1.2</v>
      </c>
      <c r="Q8" s="132">
        <v>0</v>
      </c>
      <c r="R8" s="132">
        <v>0</v>
      </c>
      <c r="S8" s="132">
        <v>0</v>
      </c>
      <c r="T8" s="132">
        <v>0</v>
      </c>
      <c r="U8" s="132">
        <v>0</v>
      </c>
      <c r="V8" s="132">
        <v>0</v>
      </c>
      <c r="W8" s="132">
        <v>8</v>
      </c>
      <c r="X8" s="132">
        <v>0</v>
      </c>
      <c r="Y8" s="132">
        <v>0</v>
      </c>
      <c r="Z8" s="132">
        <v>0</v>
      </c>
      <c r="AA8" s="132">
        <v>0</v>
      </c>
      <c r="AB8" s="132">
        <v>0</v>
      </c>
      <c r="AC8" s="132">
        <v>0</v>
      </c>
      <c r="AD8" s="132">
        <v>26.1</v>
      </c>
    </row>
    <row r="9" spans="1:30" ht="27" customHeight="1">
      <c r="A9" s="131">
        <v>2040201</v>
      </c>
      <c r="B9" s="131" t="s">
        <v>96</v>
      </c>
      <c r="C9" s="132">
        <v>86.1</v>
      </c>
      <c r="D9" s="132">
        <v>39</v>
      </c>
      <c r="E9" s="132">
        <v>15</v>
      </c>
      <c r="F9" s="132">
        <v>0</v>
      </c>
      <c r="G9" s="132">
        <v>0</v>
      </c>
      <c r="H9" s="132">
        <v>0</v>
      </c>
      <c r="I9" s="132">
        <v>0</v>
      </c>
      <c r="J9" s="132">
        <v>4.5</v>
      </c>
      <c r="K9" s="132">
        <v>0</v>
      </c>
      <c r="L9" s="132">
        <v>2.4</v>
      </c>
      <c r="M9" s="132">
        <v>10</v>
      </c>
      <c r="N9" s="132">
        <v>0</v>
      </c>
      <c r="O9" s="132">
        <v>6</v>
      </c>
      <c r="P9" s="132">
        <v>1.2</v>
      </c>
      <c r="Q9" s="132">
        <v>0</v>
      </c>
      <c r="R9" s="132">
        <v>0</v>
      </c>
      <c r="S9" s="132">
        <v>0</v>
      </c>
      <c r="T9" s="132">
        <v>0</v>
      </c>
      <c r="U9" s="132">
        <v>0</v>
      </c>
      <c r="V9" s="132">
        <v>0</v>
      </c>
      <c r="W9" s="132">
        <v>8</v>
      </c>
      <c r="X9" s="132">
        <v>0</v>
      </c>
      <c r="Y9" s="132">
        <v>0</v>
      </c>
      <c r="Z9" s="132">
        <v>0</v>
      </c>
      <c r="AA9" s="132">
        <v>0</v>
      </c>
      <c r="AB9" s="132">
        <v>0</v>
      </c>
      <c r="AC9" s="132">
        <v>0</v>
      </c>
      <c r="AD9" s="132">
        <v>26.1</v>
      </c>
    </row>
    <row r="10" spans="1:30" ht="27" customHeight="1">
      <c r="A10" s="131">
        <v>212</v>
      </c>
      <c r="B10" s="131" t="s">
        <v>34</v>
      </c>
      <c r="C10" s="132">
        <v>17.7</v>
      </c>
      <c r="D10" s="132">
        <v>7.4</v>
      </c>
      <c r="E10" s="132">
        <v>5</v>
      </c>
      <c r="F10" s="132">
        <v>0</v>
      </c>
      <c r="G10" s="132">
        <v>0</v>
      </c>
      <c r="H10" s="132">
        <v>0</v>
      </c>
      <c r="I10" s="132">
        <v>0</v>
      </c>
      <c r="J10" s="132">
        <v>0</v>
      </c>
      <c r="K10" s="132">
        <v>0</v>
      </c>
      <c r="L10" s="132">
        <v>0</v>
      </c>
      <c r="M10" s="132">
        <v>2.3</v>
      </c>
      <c r="N10" s="132">
        <v>0</v>
      </c>
      <c r="O10" s="132">
        <v>0</v>
      </c>
      <c r="P10" s="132">
        <v>0</v>
      </c>
      <c r="Q10" s="132">
        <v>0</v>
      </c>
      <c r="R10" s="132">
        <v>0</v>
      </c>
      <c r="S10" s="132">
        <v>0</v>
      </c>
      <c r="T10" s="132">
        <v>0</v>
      </c>
      <c r="U10" s="132">
        <v>0</v>
      </c>
      <c r="V10" s="132">
        <v>0</v>
      </c>
      <c r="W10" s="132">
        <v>0</v>
      </c>
      <c r="X10" s="132">
        <v>0</v>
      </c>
      <c r="Y10" s="132">
        <v>0</v>
      </c>
      <c r="Z10" s="132">
        <v>0</v>
      </c>
      <c r="AA10" s="132">
        <v>0</v>
      </c>
      <c r="AB10" s="132">
        <v>0</v>
      </c>
      <c r="AC10" s="132">
        <v>0</v>
      </c>
      <c r="AD10" s="132">
        <v>3</v>
      </c>
    </row>
    <row r="11" spans="1:30" ht="27" customHeight="1">
      <c r="A11" s="131">
        <v>21201</v>
      </c>
      <c r="B11" s="131" t="s">
        <v>138</v>
      </c>
      <c r="C11" s="132">
        <v>11.7</v>
      </c>
      <c r="D11" s="132">
        <v>5.4</v>
      </c>
      <c r="E11" s="132">
        <v>5</v>
      </c>
      <c r="F11" s="132">
        <v>0</v>
      </c>
      <c r="G11" s="132">
        <v>0</v>
      </c>
      <c r="H11" s="132">
        <v>0</v>
      </c>
      <c r="I11" s="132">
        <v>0</v>
      </c>
      <c r="J11" s="132">
        <v>0</v>
      </c>
      <c r="K11" s="132">
        <v>0</v>
      </c>
      <c r="L11" s="132">
        <v>0</v>
      </c>
      <c r="M11" s="132">
        <v>1.3</v>
      </c>
      <c r="N11" s="132">
        <v>0</v>
      </c>
      <c r="O11" s="132">
        <v>0</v>
      </c>
      <c r="P11" s="132">
        <v>0</v>
      </c>
      <c r="Q11" s="132">
        <v>0</v>
      </c>
      <c r="R11" s="132">
        <v>0</v>
      </c>
      <c r="S11" s="132">
        <v>0</v>
      </c>
      <c r="T11" s="132">
        <v>0</v>
      </c>
      <c r="U11" s="132">
        <v>0</v>
      </c>
      <c r="V11" s="132">
        <v>0</v>
      </c>
      <c r="W11" s="132">
        <v>0</v>
      </c>
      <c r="X11" s="132">
        <v>0</v>
      </c>
      <c r="Y11" s="132">
        <v>0</v>
      </c>
      <c r="Z11" s="132">
        <v>0</v>
      </c>
      <c r="AA11" s="132">
        <v>0</v>
      </c>
      <c r="AB11" s="132">
        <v>0</v>
      </c>
      <c r="AC11" s="132">
        <v>0</v>
      </c>
      <c r="AD11" s="132">
        <v>0</v>
      </c>
    </row>
    <row r="12" spans="1:30" ht="25.5" customHeight="1">
      <c r="A12" s="131">
        <v>2120101</v>
      </c>
      <c r="B12" s="131" t="s">
        <v>140</v>
      </c>
      <c r="C12" s="132">
        <v>11.7</v>
      </c>
      <c r="D12" s="132">
        <v>5.4</v>
      </c>
      <c r="E12" s="132">
        <v>5</v>
      </c>
      <c r="F12" s="132">
        <v>0</v>
      </c>
      <c r="G12" s="132">
        <v>0</v>
      </c>
      <c r="H12" s="132">
        <v>0</v>
      </c>
      <c r="I12" s="132">
        <v>0</v>
      </c>
      <c r="J12" s="132">
        <v>0</v>
      </c>
      <c r="K12" s="132">
        <v>0</v>
      </c>
      <c r="L12" s="132">
        <v>0</v>
      </c>
      <c r="M12" s="132">
        <v>1.3</v>
      </c>
      <c r="N12" s="132">
        <v>0</v>
      </c>
      <c r="O12" s="132">
        <v>0</v>
      </c>
      <c r="P12" s="132">
        <v>0</v>
      </c>
      <c r="Q12" s="132">
        <v>0</v>
      </c>
      <c r="R12" s="132">
        <v>0</v>
      </c>
      <c r="S12" s="132">
        <v>0</v>
      </c>
      <c r="T12" s="132">
        <v>0</v>
      </c>
      <c r="U12" s="132">
        <v>0</v>
      </c>
      <c r="V12" s="132">
        <v>0</v>
      </c>
      <c r="W12" s="132">
        <v>0</v>
      </c>
      <c r="X12" s="132">
        <v>0</v>
      </c>
      <c r="Y12" s="132">
        <v>0</v>
      </c>
      <c r="Z12" s="132">
        <v>0</v>
      </c>
      <c r="AA12" s="132">
        <v>0</v>
      </c>
      <c r="AB12" s="132">
        <v>0</v>
      </c>
      <c r="AC12" s="132">
        <v>0</v>
      </c>
      <c r="AD12" s="132">
        <v>0</v>
      </c>
    </row>
    <row r="13" spans="1:30" ht="27" customHeight="1">
      <c r="A13" s="131">
        <v>21205</v>
      </c>
      <c r="B13" s="131" t="s">
        <v>146</v>
      </c>
      <c r="C13" s="132">
        <v>6</v>
      </c>
      <c r="D13" s="132">
        <v>2</v>
      </c>
      <c r="E13" s="132">
        <v>0</v>
      </c>
      <c r="F13" s="132">
        <v>0</v>
      </c>
      <c r="G13" s="132">
        <v>0</v>
      </c>
      <c r="H13" s="132">
        <v>0</v>
      </c>
      <c r="I13" s="132">
        <v>0</v>
      </c>
      <c r="J13" s="132">
        <v>0</v>
      </c>
      <c r="K13" s="132">
        <v>0</v>
      </c>
      <c r="L13" s="132">
        <v>0</v>
      </c>
      <c r="M13" s="132">
        <v>1</v>
      </c>
      <c r="N13" s="132">
        <v>0</v>
      </c>
      <c r="O13" s="132">
        <v>0</v>
      </c>
      <c r="P13" s="132">
        <v>0</v>
      </c>
      <c r="Q13" s="132">
        <v>0</v>
      </c>
      <c r="R13" s="132">
        <v>0</v>
      </c>
      <c r="S13" s="132">
        <v>0</v>
      </c>
      <c r="T13" s="132">
        <v>0</v>
      </c>
      <c r="U13" s="132">
        <v>0</v>
      </c>
      <c r="V13" s="132">
        <v>0</v>
      </c>
      <c r="W13" s="132">
        <v>0</v>
      </c>
      <c r="X13" s="132">
        <v>0</v>
      </c>
      <c r="Y13" s="132">
        <v>0</v>
      </c>
      <c r="Z13" s="132">
        <v>0</v>
      </c>
      <c r="AA13" s="132">
        <v>0</v>
      </c>
      <c r="AB13" s="132">
        <v>0</v>
      </c>
      <c r="AC13" s="132">
        <v>0</v>
      </c>
      <c r="AD13" s="132">
        <v>3</v>
      </c>
    </row>
    <row r="14" spans="1:30" ht="27" customHeight="1">
      <c r="A14" s="131">
        <v>2120501</v>
      </c>
      <c r="B14" s="131" t="s">
        <v>147</v>
      </c>
      <c r="C14" s="132">
        <v>6</v>
      </c>
      <c r="D14" s="132">
        <v>2</v>
      </c>
      <c r="E14" s="132">
        <v>0</v>
      </c>
      <c r="F14" s="132">
        <v>0</v>
      </c>
      <c r="G14" s="132">
        <v>0</v>
      </c>
      <c r="H14" s="132">
        <v>0</v>
      </c>
      <c r="I14" s="132">
        <v>0</v>
      </c>
      <c r="J14" s="132">
        <v>0</v>
      </c>
      <c r="K14" s="132">
        <v>0</v>
      </c>
      <c r="L14" s="132">
        <v>0</v>
      </c>
      <c r="M14" s="132">
        <v>1</v>
      </c>
      <c r="N14" s="132">
        <v>0</v>
      </c>
      <c r="O14" s="132">
        <v>0</v>
      </c>
      <c r="P14" s="132">
        <v>0</v>
      </c>
      <c r="Q14" s="132">
        <v>0</v>
      </c>
      <c r="R14" s="132">
        <v>0</v>
      </c>
      <c r="S14" s="132">
        <v>0</v>
      </c>
      <c r="T14" s="132">
        <v>0</v>
      </c>
      <c r="U14" s="132">
        <v>0</v>
      </c>
      <c r="V14" s="132">
        <v>0</v>
      </c>
      <c r="W14" s="132">
        <v>0</v>
      </c>
      <c r="X14" s="132">
        <v>0</v>
      </c>
      <c r="Y14" s="132">
        <v>0</v>
      </c>
      <c r="Z14" s="132">
        <v>0</v>
      </c>
      <c r="AA14" s="132">
        <v>0</v>
      </c>
      <c r="AB14" s="132">
        <v>0</v>
      </c>
      <c r="AC14" s="132">
        <v>0</v>
      </c>
      <c r="AD14" s="132">
        <v>3</v>
      </c>
    </row>
    <row r="15" spans="1:30" ht="27" customHeight="1">
      <c r="A15" s="131">
        <v>220</v>
      </c>
      <c r="B15" s="131" t="s">
        <v>169</v>
      </c>
      <c r="C15" s="132">
        <v>15.5</v>
      </c>
      <c r="D15" s="132">
        <v>10.9</v>
      </c>
      <c r="E15" s="132">
        <v>2</v>
      </c>
      <c r="F15" s="132">
        <v>0</v>
      </c>
      <c r="G15" s="132">
        <v>0</v>
      </c>
      <c r="H15" s="132">
        <v>0.3</v>
      </c>
      <c r="I15" s="132">
        <v>0</v>
      </c>
      <c r="J15" s="132">
        <v>0</v>
      </c>
      <c r="K15" s="132">
        <v>0</v>
      </c>
      <c r="L15" s="132">
        <v>0</v>
      </c>
      <c r="M15" s="132">
        <v>0.8</v>
      </c>
      <c r="N15" s="132">
        <v>0</v>
      </c>
      <c r="O15" s="132">
        <v>0</v>
      </c>
      <c r="P15" s="132">
        <v>0</v>
      </c>
      <c r="Q15" s="132">
        <v>0</v>
      </c>
      <c r="R15" s="132">
        <v>0</v>
      </c>
      <c r="S15" s="132">
        <v>0</v>
      </c>
      <c r="T15" s="132">
        <v>0.5</v>
      </c>
      <c r="U15" s="132">
        <v>0</v>
      </c>
      <c r="V15" s="132">
        <v>0</v>
      </c>
      <c r="W15" s="132">
        <v>0</v>
      </c>
      <c r="X15" s="132">
        <v>0</v>
      </c>
      <c r="Y15" s="132">
        <v>0</v>
      </c>
      <c r="Z15" s="132">
        <v>0</v>
      </c>
      <c r="AA15" s="132">
        <v>0</v>
      </c>
      <c r="AB15" s="132">
        <v>0</v>
      </c>
      <c r="AC15" s="132">
        <v>0</v>
      </c>
      <c r="AD15" s="132">
        <v>1</v>
      </c>
    </row>
    <row r="16" spans="1:30" ht="27" customHeight="1">
      <c r="A16" s="131">
        <v>22001</v>
      </c>
      <c r="B16" s="131" t="s">
        <v>170</v>
      </c>
      <c r="C16" s="132">
        <v>15.5</v>
      </c>
      <c r="D16" s="132">
        <v>10.9</v>
      </c>
      <c r="E16" s="132">
        <v>2</v>
      </c>
      <c r="F16" s="132">
        <v>0</v>
      </c>
      <c r="G16" s="132">
        <v>0</v>
      </c>
      <c r="H16" s="132">
        <v>0.3</v>
      </c>
      <c r="I16" s="132">
        <v>0</v>
      </c>
      <c r="J16" s="132">
        <v>0</v>
      </c>
      <c r="K16" s="132">
        <v>0</v>
      </c>
      <c r="L16" s="132">
        <v>0</v>
      </c>
      <c r="M16" s="132">
        <v>0.8</v>
      </c>
      <c r="N16" s="132">
        <v>0</v>
      </c>
      <c r="O16" s="132">
        <v>0</v>
      </c>
      <c r="P16" s="132">
        <v>0</v>
      </c>
      <c r="Q16" s="132">
        <v>0</v>
      </c>
      <c r="R16" s="132">
        <v>0</v>
      </c>
      <c r="S16" s="132">
        <v>0</v>
      </c>
      <c r="T16" s="132">
        <v>0.5</v>
      </c>
      <c r="U16" s="132">
        <v>0</v>
      </c>
      <c r="V16" s="132">
        <v>0</v>
      </c>
      <c r="W16" s="132">
        <v>0</v>
      </c>
      <c r="X16" s="132">
        <v>0</v>
      </c>
      <c r="Y16" s="132">
        <v>0</v>
      </c>
      <c r="Z16" s="132">
        <v>0</v>
      </c>
      <c r="AA16" s="132">
        <v>0</v>
      </c>
      <c r="AB16" s="132">
        <v>0</v>
      </c>
      <c r="AC16" s="132">
        <v>0</v>
      </c>
      <c r="AD16" s="132">
        <v>1</v>
      </c>
    </row>
    <row r="17" spans="1:30" ht="27" customHeight="1">
      <c r="A17" s="131">
        <v>2200101</v>
      </c>
      <c r="B17" s="131" t="s">
        <v>172</v>
      </c>
      <c r="C17" s="132">
        <v>7.5</v>
      </c>
      <c r="D17" s="132">
        <v>7.5</v>
      </c>
      <c r="E17" s="132">
        <v>0</v>
      </c>
      <c r="F17" s="132">
        <v>0</v>
      </c>
      <c r="G17" s="132">
        <v>0</v>
      </c>
      <c r="H17" s="132">
        <v>0</v>
      </c>
      <c r="I17" s="132">
        <v>0</v>
      </c>
      <c r="J17" s="132">
        <v>0</v>
      </c>
      <c r="K17" s="132">
        <v>0</v>
      </c>
      <c r="L17" s="132">
        <v>0</v>
      </c>
      <c r="M17" s="132">
        <v>0</v>
      </c>
      <c r="N17" s="132">
        <v>0</v>
      </c>
      <c r="O17" s="132">
        <v>0</v>
      </c>
      <c r="P17" s="132">
        <v>0</v>
      </c>
      <c r="Q17" s="132">
        <v>0</v>
      </c>
      <c r="R17" s="132">
        <v>0</v>
      </c>
      <c r="S17" s="132">
        <v>0</v>
      </c>
      <c r="T17" s="132">
        <v>0</v>
      </c>
      <c r="U17" s="132">
        <v>0</v>
      </c>
      <c r="V17" s="132">
        <v>0</v>
      </c>
      <c r="W17" s="132">
        <v>0</v>
      </c>
      <c r="X17" s="132">
        <v>0</v>
      </c>
      <c r="Y17" s="132">
        <v>0</v>
      </c>
      <c r="Z17" s="132">
        <v>0</v>
      </c>
      <c r="AA17" s="132">
        <v>0</v>
      </c>
      <c r="AB17" s="132">
        <v>0</v>
      </c>
      <c r="AC17" s="132">
        <v>0</v>
      </c>
      <c r="AD17" s="132">
        <v>0</v>
      </c>
    </row>
    <row r="18" spans="1:30" ht="27" customHeight="1">
      <c r="A18" s="131">
        <v>2200112</v>
      </c>
      <c r="B18" s="131" t="s">
        <v>176</v>
      </c>
      <c r="C18" s="132">
        <v>8</v>
      </c>
      <c r="D18" s="132">
        <v>3.4</v>
      </c>
      <c r="E18" s="132">
        <v>2</v>
      </c>
      <c r="F18" s="132">
        <v>0</v>
      </c>
      <c r="G18" s="132">
        <v>0</v>
      </c>
      <c r="H18" s="132">
        <v>0.3</v>
      </c>
      <c r="I18" s="132">
        <v>0</v>
      </c>
      <c r="J18" s="132">
        <v>0</v>
      </c>
      <c r="K18" s="132">
        <v>0</v>
      </c>
      <c r="L18" s="132">
        <v>0</v>
      </c>
      <c r="M18" s="132">
        <v>0.8</v>
      </c>
      <c r="N18" s="132">
        <v>0</v>
      </c>
      <c r="O18" s="132">
        <v>0</v>
      </c>
      <c r="P18" s="132">
        <v>0</v>
      </c>
      <c r="Q18" s="132">
        <v>0</v>
      </c>
      <c r="R18" s="132">
        <v>0</v>
      </c>
      <c r="S18" s="132">
        <v>0</v>
      </c>
      <c r="T18" s="132">
        <v>0.5</v>
      </c>
      <c r="U18" s="132">
        <v>0</v>
      </c>
      <c r="V18" s="132">
        <v>0</v>
      </c>
      <c r="W18" s="132">
        <v>0</v>
      </c>
      <c r="X18" s="132">
        <v>0</v>
      </c>
      <c r="Y18" s="132">
        <v>0</v>
      </c>
      <c r="Z18" s="132">
        <v>0</v>
      </c>
      <c r="AA18" s="132">
        <v>0</v>
      </c>
      <c r="AB18" s="132">
        <v>0</v>
      </c>
      <c r="AC18" s="132">
        <v>0</v>
      </c>
      <c r="AD18" s="132">
        <v>1</v>
      </c>
    </row>
    <row r="19" spans="1:30" ht="27" customHeight="1">
      <c r="A19" s="131">
        <v>224</v>
      </c>
      <c r="B19" s="131" t="s">
        <v>52</v>
      </c>
      <c r="C19" s="132">
        <v>5.3</v>
      </c>
      <c r="D19" s="132">
        <v>3.3</v>
      </c>
      <c r="E19" s="132">
        <v>0</v>
      </c>
      <c r="F19" s="132">
        <v>0</v>
      </c>
      <c r="G19" s="132">
        <v>0</v>
      </c>
      <c r="H19" s="132">
        <v>0</v>
      </c>
      <c r="I19" s="132">
        <v>0</v>
      </c>
      <c r="J19" s="132">
        <v>0</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2">
        <v>0</v>
      </c>
      <c r="AD19" s="132">
        <v>2</v>
      </c>
    </row>
    <row r="20" spans="1:30" ht="27" customHeight="1">
      <c r="A20" s="131">
        <v>22402</v>
      </c>
      <c r="B20" s="131" t="s">
        <v>194</v>
      </c>
      <c r="C20" s="132">
        <v>5.3</v>
      </c>
      <c r="D20" s="132">
        <v>3.3</v>
      </c>
      <c r="E20" s="132">
        <v>0</v>
      </c>
      <c r="F20" s="132">
        <v>0</v>
      </c>
      <c r="G20" s="132">
        <v>0</v>
      </c>
      <c r="H20" s="132">
        <v>0</v>
      </c>
      <c r="I20" s="132">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2">
        <v>0</v>
      </c>
      <c r="AD20" s="132">
        <v>2</v>
      </c>
    </row>
    <row r="21" spans="1:30" ht="27" customHeight="1">
      <c r="A21" s="131">
        <v>2240201</v>
      </c>
      <c r="B21" s="131" t="s">
        <v>172</v>
      </c>
      <c r="C21" s="132">
        <v>5.3</v>
      </c>
      <c r="D21" s="132">
        <v>3.3</v>
      </c>
      <c r="E21" s="132">
        <v>0</v>
      </c>
      <c r="F21" s="132">
        <v>0</v>
      </c>
      <c r="G21" s="132">
        <v>0</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132">
        <v>0</v>
      </c>
      <c r="X21" s="132">
        <v>0</v>
      </c>
      <c r="Y21" s="132">
        <v>0</v>
      </c>
      <c r="Z21" s="132">
        <v>0</v>
      </c>
      <c r="AA21" s="132">
        <v>0</v>
      </c>
      <c r="AB21" s="132">
        <v>0</v>
      </c>
      <c r="AC21" s="132">
        <v>0</v>
      </c>
      <c r="AD21" s="132">
        <v>2</v>
      </c>
    </row>
  </sheetData>
  <sheetProtection formatCells="0" formatColumns="0" formatRows="0"/>
  <mergeCells count="30">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pageMargins left="0.75" right="0.75" top="1" bottom="1" header="0.5" footer="0.5"/>
  <pageSetup horizontalDpi="200" verticalDpi="200" orientation="landscape" paperSize="9" scale="45"/>
</worksheet>
</file>

<file path=xl/worksheets/sheet13.xml><?xml version="1.0" encoding="utf-8"?>
<worksheet xmlns="http://schemas.openxmlformats.org/spreadsheetml/2006/main" xmlns:r="http://schemas.openxmlformats.org/officeDocument/2006/relationships">
  <dimension ref="A1:P6"/>
  <sheetViews>
    <sheetView showGridLines="0" showZeros="0" workbookViewId="0" topLeftCell="A1">
      <selection activeCell="G12" sqref="G12"/>
    </sheetView>
  </sheetViews>
  <sheetFormatPr defaultColWidth="9.33203125" defaultRowHeight="11.25"/>
  <cols>
    <col min="2" max="2" width="8.16015625" style="0" customWidth="1"/>
    <col min="3" max="3" width="6" style="0" customWidth="1"/>
    <col min="4" max="4" width="22.16015625" style="0" customWidth="1"/>
    <col min="5" max="5" width="15.33203125" style="0" customWidth="1"/>
    <col min="6" max="16" width="12.5" style="0" customWidth="1"/>
  </cols>
  <sheetData>
    <row r="1" spans="1:16" ht="15.75" customHeight="1">
      <c r="A1" s="2" t="s">
        <v>318</v>
      </c>
      <c r="B1" s="99"/>
      <c r="C1" s="99"/>
      <c r="D1" s="99"/>
      <c r="E1" s="99"/>
      <c r="F1" s="99"/>
      <c r="G1" s="99"/>
      <c r="H1" s="99"/>
      <c r="I1" s="99"/>
      <c r="J1" s="99"/>
      <c r="K1" s="99"/>
      <c r="L1" s="99"/>
      <c r="M1" s="99"/>
      <c r="N1" s="99"/>
      <c r="O1" s="99"/>
      <c r="P1" s="118"/>
    </row>
    <row r="2" spans="1:16" ht="30" customHeight="1">
      <c r="A2" s="100" t="s">
        <v>319</v>
      </c>
      <c r="B2" s="101"/>
      <c r="C2" s="101"/>
      <c r="D2" s="101"/>
      <c r="E2" s="101"/>
      <c r="F2" s="101"/>
      <c r="G2" s="101"/>
      <c r="H2" s="101"/>
      <c r="I2" s="119"/>
      <c r="J2" s="119"/>
      <c r="K2" s="119"/>
      <c r="L2" s="119"/>
      <c r="M2" s="119"/>
      <c r="N2" s="119"/>
      <c r="O2" s="119"/>
      <c r="P2" s="119"/>
    </row>
    <row r="3" spans="1:16" ht="19.5" customHeight="1">
      <c r="A3" s="99"/>
      <c r="B3" s="99"/>
      <c r="C3" s="99"/>
      <c r="D3" s="99"/>
      <c r="E3" s="99"/>
      <c r="F3" s="99"/>
      <c r="G3" s="99"/>
      <c r="H3" s="99"/>
      <c r="I3" s="99"/>
      <c r="J3" s="99"/>
      <c r="K3" s="99"/>
      <c r="L3" s="99"/>
      <c r="M3" s="99"/>
      <c r="N3" s="99"/>
      <c r="O3" s="99"/>
      <c r="P3" s="120" t="s">
        <v>199</v>
      </c>
    </row>
    <row r="4" spans="1:16" ht="24.75" customHeight="1">
      <c r="A4" s="102" t="s">
        <v>77</v>
      </c>
      <c r="B4" s="103"/>
      <c r="C4" s="104"/>
      <c r="D4" s="105" t="s">
        <v>200</v>
      </c>
      <c r="E4" s="106" t="s">
        <v>65</v>
      </c>
      <c r="F4" s="107" t="s">
        <v>256</v>
      </c>
      <c r="G4" s="108" t="s">
        <v>257</v>
      </c>
      <c r="H4" s="105" t="s">
        <v>258</v>
      </c>
      <c r="I4" s="105" t="s">
        <v>259</v>
      </c>
      <c r="J4" s="105" t="s">
        <v>260</v>
      </c>
      <c r="K4" s="105" t="s">
        <v>261</v>
      </c>
      <c r="L4" s="105" t="s">
        <v>222</v>
      </c>
      <c r="M4" s="111" t="s">
        <v>262</v>
      </c>
      <c r="N4" s="111" t="s">
        <v>263</v>
      </c>
      <c r="O4" s="111" t="s">
        <v>264</v>
      </c>
      <c r="P4" s="111" t="s">
        <v>265</v>
      </c>
    </row>
    <row r="5" spans="1:16" ht="24.75" customHeight="1">
      <c r="A5" s="109" t="s">
        <v>79</v>
      </c>
      <c r="B5" s="109" t="s">
        <v>80</v>
      </c>
      <c r="C5" s="110" t="s">
        <v>81</v>
      </c>
      <c r="D5" s="105"/>
      <c r="E5" s="111"/>
      <c r="F5" s="112"/>
      <c r="G5" s="113"/>
      <c r="H5" s="105"/>
      <c r="I5" s="105"/>
      <c r="J5" s="105"/>
      <c r="K5" s="105"/>
      <c r="L5" s="105"/>
      <c r="M5" s="111"/>
      <c r="N5" s="111"/>
      <c r="O5" s="111"/>
      <c r="P5" s="111"/>
    </row>
    <row r="6" spans="1:16" s="11" customFormat="1" ht="29.25" customHeight="1">
      <c r="A6" s="114"/>
      <c r="B6" s="114"/>
      <c r="C6" s="114"/>
      <c r="D6" s="114"/>
      <c r="E6" s="115"/>
      <c r="F6" s="116"/>
      <c r="G6" s="117"/>
      <c r="H6" s="117"/>
      <c r="I6" s="117"/>
      <c r="J6" s="117"/>
      <c r="K6" s="117"/>
      <c r="L6" s="117"/>
      <c r="M6" s="117"/>
      <c r="N6" s="117"/>
      <c r="O6" s="117"/>
      <c r="P6" s="121"/>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14.xml><?xml version="1.0" encoding="utf-8"?>
<worksheet xmlns="http://schemas.openxmlformats.org/spreadsheetml/2006/main" xmlns:r="http://schemas.openxmlformats.org/officeDocument/2006/relationships">
  <dimension ref="A1:IQ17"/>
  <sheetViews>
    <sheetView showGridLines="0" showZeros="0" workbookViewId="0" topLeftCell="A1">
      <selection activeCell="H13" sqref="H13"/>
    </sheetView>
  </sheetViews>
  <sheetFormatPr defaultColWidth="9.16015625" defaultRowHeight="11.25"/>
  <cols>
    <col min="1" max="3" width="5.66015625" style="71" customWidth="1"/>
    <col min="4" max="4" width="24.16015625" style="71" customWidth="1"/>
    <col min="5" max="5" width="19" style="71" customWidth="1"/>
    <col min="6" max="6" width="14.33203125" style="71" customWidth="1"/>
    <col min="7" max="7" width="16.83203125" style="71" customWidth="1"/>
    <col min="8" max="8" width="17" style="71" customWidth="1"/>
    <col min="9" max="9" width="14.5" style="71" customWidth="1"/>
    <col min="10" max="10" width="28.16015625" style="71" customWidth="1"/>
    <col min="11" max="11" width="18.33203125" style="71" customWidth="1"/>
    <col min="12" max="16384" width="8" style="71" customWidth="1"/>
  </cols>
  <sheetData>
    <row r="1" ht="21" customHeight="1">
      <c r="A1" s="2" t="s">
        <v>320</v>
      </c>
    </row>
    <row r="2" spans="1:11" ht="36.75" customHeight="1">
      <c r="A2" s="72" t="s">
        <v>321</v>
      </c>
      <c r="B2" s="73"/>
      <c r="C2" s="73"/>
      <c r="D2" s="73"/>
      <c r="E2" s="73"/>
      <c r="F2" s="73"/>
      <c r="G2" s="73"/>
      <c r="H2" s="73"/>
      <c r="I2" s="73"/>
      <c r="J2" s="73"/>
      <c r="K2" s="73"/>
    </row>
    <row r="3" spans="1:11" ht="21.75" customHeight="1">
      <c r="A3" s="74"/>
      <c r="B3" s="74"/>
      <c r="C3" s="74"/>
      <c r="D3" s="74"/>
      <c r="E3" s="74"/>
      <c r="F3" s="74"/>
      <c r="G3" s="74"/>
      <c r="H3" s="74"/>
      <c r="I3" s="74"/>
      <c r="J3" s="74"/>
      <c r="K3" s="55" t="s">
        <v>2</v>
      </c>
    </row>
    <row r="4" spans="1:11" ht="18.75" customHeight="1">
      <c r="A4" s="17" t="s">
        <v>77</v>
      </c>
      <c r="B4" s="17"/>
      <c r="C4" s="17"/>
      <c r="D4" s="17"/>
      <c r="E4" s="75" t="s">
        <v>322</v>
      </c>
      <c r="F4" s="17" t="s">
        <v>201</v>
      </c>
      <c r="G4" s="17"/>
      <c r="H4" s="17"/>
      <c r="I4" s="76"/>
      <c r="J4" s="21" t="s">
        <v>202</v>
      </c>
      <c r="K4" s="21" t="s">
        <v>203</v>
      </c>
    </row>
    <row r="5" spans="1:11" ht="19.5" customHeight="1">
      <c r="A5" s="76" t="s">
        <v>210</v>
      </c>
      <c r="B5" s="77"/>
      <c r="C5" s="75"/>
      <c r="D5" s="21" t="s">
        <v>78</v>
      </c>
      <c r="E5" s="75"/>
      <c r="F5" s="17" t="s">
        <v>72</v>
      </c>
      <c r="G5" s="17" t="s">
        <v>205</v>
      </c>
      <c r="H5" s="17" t="s">
        <v>206</v>
      </c>
      <c r="I5" s="17" t="s">
        <v>207</v>
      </c>
      <c r="J5" s="24"/>
      <c r="K5" s="24"/>
    </row>
    <row r="6" spans="1:11" ht="23.25" customHeight="1">
      <c r="A6" s="17" t="s">
        <v>79</v>
      </c>
      <c r="B6" s="17" t="s">
        <v>80</v>
      </c>
      <c r="C6" s="17" t="s">
        <v>81</v>
      </c>
      <c r="D6" s="78"/>
      <c r="E6" s="75"/>
      <c r="F6" s="17"/>
      <c r="G6" s="17"/>
      <c r="H6" s="17"/>
      <c r="I6" s="17"/>
      <c r="J6" s="78"/>
      <c r="K6" s="78"/>
    </row>
    <row r="7" spans="1:11" s="70" customFormat="1" ht="26.25" customHeight="1">
      <c r="A7" s="48"/>
      <c r="B7" s="48"/>
      <c r="C7" s="48"/>
      <c r="D7" s="49" t="s">
        <v>72</v>
      </c>
      <c r="E7" s="88">
        <f>J7</f>
        <v>34494</v>
      </c>
      <c r="F7" s="30"/>
      <c r="G7" s="30"/>
      <c r="H7" s="30"/>
      <c r="I7" s="30"/>
      <c r="J7" s="51">
        <v>34494</v>
      </c>
      <c r="K7" s="30"/>
    </row>
    <row r="8" spans="1:251" ht="36.75" customHeight="1">
      <c r="A8" s="48" t="s">
        <v>137</v>
      </c>
      <c r="B8" s="48"/>
      <c r="C8" s="48"/>
      <c r="D8" s="49" t="s">
        <v>34</v>
      </c>
      <c r="E8" s="88">
        <f aca="true" t="shared" si="0" ref="E8:E17">J8</f>
        <v>34494</v>
      </c>
      <c r="F8" s="87"/>
      <c r="G8" s="87"/>
      <c r="H8" s="87"/>
      <c r="I8" s="87"/>
      <c r="J8" s="51">
        <v>34494</v>
      </c>
      <c r="K8" s="8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6.75" customHeight="1">
      <c r="A9" s="48"/>
      <c r="B9" s="48" t="s">
        <v>148</v>
      </c>
      <c r="C9" s="48"/>
      <c r="D9" s="49" t="s">
        <v>149</v>
      </c>
      <c r="E9" s="88">
        <f t="shared" si="0"/>
        <v>29944</v>
      </c>
      <c r="F9" s="87"/>
      <c r="G9" s="87"/>
      <c r="H9" s="87"/>
      <c r="I9" s="87"/>
      <c r="J9" s="51">
        <v>29944</v>
      </c>
      <c r="K9" s="8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6.75" customHeight="1">
      <c r="A10" s="48" t="s">
        <v>139</v>
      </c>
      <c r="B10" s="48" t="s">
        <v>150</v>
      </c>
      <c r="C10" s="48" t="s">
        <v>87</v>
      </c>
      <c r="D10" s="49" t="s">
        <v>151</v>
      </c>
      <c r="E10" s="88">
        <f t="shared" si="0"/>
        <v>7000</v>
      </c>
      <c r="F10" s="87"/>
      <c r="G10" s="87"/>
      <c r="H10" s="87"/>
      <c r="I10" s="87"/>
      <c r="J10" s="51">
        <v>7000</v>
      </c>
      <c r="K10" s="8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row r="11" spans="1:251" ht="36.75" customHeight="1">
      <c r="A11" s="48" t="s">
        <v>139</v>
      </c>
      <c r="B11" s="48" t="s">
        <v>150</v>
      </c>
      <c r="C11" s="48" t="s">
        <v>142</v>
      </c>
      <c r="D11" s="49" t="s">
        <v>152</v>
      </c>
      <c r="E11" s="88">
        <f t="shared" si="0"/>
        <v>2044</v>
      </c>
      <c r="F11" s="87"/>
      <c r="G11" s="87"/>
      <c r="H11" s="87"/>
      <c r="I11" s="87"/>
      <c r="J11" s="51">
        <v>2044</v>
      </c>
      <c r="K11" s="8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row>
    <row r="12" spans="1:11" ht="36.75" customHeight="1">
      <c r="A12" s="48" t="s">
        <v>139</v>
      </c>
      <c r="B12" s="48" t="s">
        <v>150</v>
      </c>
      <c r="C12" s="48" t="s">
        <v>142</v>
      </c>
      <c r="D12" s="49" t="s">
        <v>152</v>
      </c>
      <c r="E12" s="88">
        <f t="shared" si="0"/>
        <v>14000</v>
      </c>
      <c r="F12" s="89"/>
      <c r="G12" s="89"/>
      <c r="H12" s="89"/>
      <c r="I12" s="89"/>
      <c r="J12" s="51">
        <v>14000</v>
      </c>
      <c r="K12" s="89"/>
    </row>
    <row r="13" spans="1:11" ht="36.75" customHeight="1">
      <c r="A13" s="48" t="s">
        <v>139</v>
      </c>
      <c r="B13" s="48" t="s">
        <v>150</v>
      </c>
      <c r="C13" s="48" t="s">
        <v>142</v>
      </c>
      <c r="D13" s="49" t="s">
        <v>152</v>
      </c>
      <c r="E13" s="88">
        <f t="shared" si="0"/>
        <v>6900</v>
      </c>
      <c r="F13" s="89"/>
      <c r="G13" s="89"/>
      <c r="H13" s="89"/>
      <c r="I13" s="89"/>
      <c r="J13" s="51">
        <v>6900</v>
      </c>
      <c r="K13" s="89"/>
    </row>
    <row r="14" spans="1:11" ht="36.75" customHeight="1">
      <c r="A14" s="48"/>
      <c r="B14" s="48" t="s">
        <v>153</v>
      </c>
      <c r="C14" s="48"/>
      <c r="D14" s="49" t="s">
        <v>154</v>
      </c>
      <c r="E14" s="88">
        <f t="shared" si="0"/>
        <v>3500</v>
      </c>
      <c r="F14" s="89"/>
      <c r="G14" s="89"/>
      <c r="H14" s="89"/>
      <c r="I14" s="89"/>
      <c r="J14" s="51">
        <v>3500</v>
      </c>
      <c r="K14" s="89"/>
    </row>
    <row r="15" spans="1:11" ht="36.75" customHeight="1">
      <c r="A15" s="48" t="s">
        <v>139</v>
      </c>
      <c r="B15" s="48" t="s">
        <v>155</v>
      </c>
      <c r="C15" s="48" t="s">
        <v>87</v>
      </c>
      <c r="D15" s="49" t="s">
        <v>156</v>
      </c>
      <c r="E15" s="88">
        <f t="shared" si="0"/>
        <v>3500</v>
      </c>
      <c r="F15" s="89"/>
      <c r="G15" s="89"/>
      <c r="H15" s="89"/>
      <c r="I15" s="89"/>
      <c r="J15" s="51">
        <v>3500</v>
      </c>
      <c r="K15" s="89"/>
    </row>
    <row r="16" spans="1:11" ht="36.75" customHeight="1">
      <c r="A16" s="90"/>
      <c r="B16" s="90" t="s">
        <v>130</v>
      </c>
      <c r="C16" s="90"/>
      <c r="D16" s="91" t="s">
        <v>157</v>
      </c>
      <c r="E16" s="92">
        <f t="shared" si="0"/>
        <v>1050</v>
      </c>
      <c r="F16" s="93"/>
      <c r="G16" s="93"/>
      <c r="H16" s="93"/>
      <c r="I16" s="93"/>
      <c r="J16" s="97">
        <v>1050</v>
      </c>
      <c r="K16" s="93"/>
    </row>
    <row r="17" spans="1:11" ht="36.75" customHeight="1">
      <c r="A17" s="94" t="s">
        <v>139</v>
      </c>
      <c r="B17" s="94" t="s">
        <v>133</v>
      </c>
      <c r="C17" s="94"/>
      <c r="D17" s="95" t="s">
        <v>158</v>
      </c>
      <c r="E17" s="88">
        <f t="shared" si="0"/>
        <v>1050</v>
      </c>
      <c r="F17" s="96"/>
      <c r="G17" s="96"/>
      <c r="H17" s="96"/>
      <c r="I17" s="96"/>
      <c r="J17" s="98">
        <v>1050</v>
      </c>
      <c r="K17" s="96"/>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IQ10"/>
  <sheetViews>
    <sheetView showGridLines="0" showZeros="0" workbookViewId="0" topLeftCell="A1">
      <selection activeCell="I16" sqref="I16"/>
    </sheetView>
  </sheetViews>
  <sheetFormatPr defaultColWidth="9.16015625" defaultRowHeight="11.25"/>
  <cols>
    <col min="1" max="3" width="5.66015625" style="71" customWidth="1"/>
    <col min="4" max="4" width="24.16015625" style="71" customWidth="1"/>
    <col min="5" max="5" width="19" style="71" customWidth="1"/>
    <col min="6" max="6" width="14.33203125" style="71" customWidth="1"/>
    <col min="7" max="7" width="16.83203125" style="71" customWidth="1"/>
    <col min="8" max="8" width="17" style="71" customWidth="1"/>
    <col min="9" max="9" width="14.5" style="71" customWidth="1"/>
    <col min="10" max="10" width="28.16015625" style="71" customWidth="1"/>
    <col min="11" max="11" width="18.33203125" style="71" customWidth="1"/>
    <col min="12" max="16384" width="8" style="71" customWidth="1"/>
  </cols>
  <sheetData>
    <row r="1" ht="21" customHeight="1">
      <c r="A1" s="2" t="s">
        <v>323</v>
      </c>
    </row>
    <row r="2" spans="1:11" ht="36.75" customHeight="1">
      <c r="A2" s="72" t="s">
        <v>324</v>
      </c>
      <c r="B2" s="73"/>
      <c r="C2" s="73"/>
      <c r="D2" s="73"/>
      <c r="E2" s="73"/>
      <c r="F2" s="73"/>
      <c r="G2" s="73"/>
      <c r="H2" s="73"/>
      <c r="I2" s="73"/>
      <c r="J2" s="73"/>
      <c r="K2" s="73"/>
    </row>
    <row r="3" spans="1:11" ht="21.75" customHeight="1">
      <c r="A3" s="74"/>
      <c r="B3" s="74"/>
      <c r="C3" s="74"/>
      <c r="D3" s="74"/>
      <c r="E3" s="74"/>
      <c r="F3" s="74"/>
      <c r="G3" s="74"/>
      <c r="H3" s="74"/>
      <c r="I3" s="74"/>
      <c r="J3" s="74"/>
      <c r="K3" s="55" t="s">
        <v>2</v>
      </c>
    </row>
    <row r="4" spans="1:11" ht="18.75" customHeight="1">
      <c r="A4" s="17" t="s">
        <v>77</v>
      </c>
      <c r="B4" s="17"/>
      <c r="C4" s="17"/>
      <c r="D4" s="17"/>
      <c r="E4" s="75" t="s">
        <v>322</v>
      </c>
      <c r="F4" s="17" t="s">
        <v>201</v>
      </c>
      <c r="G4" s="17"/>
      <c r="H4" s="17"/>
      <c r="I4" s="76"/>
      <c r="J4" s="21" t="s">
        <v>202</v>
      </c>
      <c r="K4" s="21" t="s">
        <v>203</v>
      </c>
    </row>
    <row r="5" spans="1:11" ht="19.5" customHeight="1">
      <c r="A5" s="76" t="s">
        <v>210</v>
      </c>
      <c r="B5" s="77"/>
      <c r="C5" s="75"/>
      <c r="D5" s="21" t="s">
        <v>78</v>
      </c>
      <c r="E5" s="75"/>
      <c r="F5" s="17" t="s">
        <v>72</v>
      </c>
      <c r="G5" s="17" t="s">
        <v>205</v>
      </c>
      <c r="H5" s="17" t="s">
        <v>206</v>
      </c>
      <c r="I5" s="17" t="s">
        <v>207</v>
      </c>
      <c r="J5" s="24"/>
      <c r="K5" s="24"/>
    </row>
    <row r="6" spans="1:11" ht="23.25" customHeight="1">
      <c r="A6" s="17" t="s">
        <v>79</v>
      </c>
      <c r="B6" s="17" t="s">
        <v>80</v>
      </c>
      <c r="C6" s="17" t="s">
        <v>81</v>
      </c>
      <c r="D6" s="78"/>
      <c r="E6" s="75"/>
      <c r="F6" s="17"/>
      <c r="G6" s="17"/>
      <c r="H6" s="17"/>
      <c r="I6" s="17"/>
      <c r="J6" s="78"/>
      <c r="K6" s="78"/>
    </row>
    <row r="7" spans="1:11" s="70" customFormat="1" ht="26.25" customHeight="1">
      <c r="A7" s="79"/>
      <c r="B7" s="79"/>
      <c r="C7" s="79"/>
      <c r="D7" s="80" t="s">
        <v>72</v>
      </c>
      <c r="E7" s="81">
        <f>J7</f>
        <v>1300</v>
      </c>
      <c r="F7" s="82"/>
      <c r="G7" s="82"/>
      <c r="H7" s="82"/>
      <c r="I7" s="82"/>
      <c r="J7" s="85">
        <v>1300</v>
      </c>
      <c r="K7" s="82"/>
    </row>
    <row r="8" spans="1:251" ht="36.75" customHeight="1">
      <c r="A8" s="48" t="s">
        <v>189</v>
      </c>
      <c r="B8" s="48"/>
      <c r="C8" s="48"/>
      <c r="D8" s="49" t="s">
        <v>51</v>
      </c>
      <c r="E8" s="83">
        <f>J8</f>
        <v>1300</v>
      </c>
      <c r="F8" s="84"/>
      <c r="G8" s="84"/>
      <c r="H8" s="84"/>
      <c r="I8" s="84"/>
      <c r="J8" s="86">
        <v>1300</v>
      </c>
      <c r="K8" s="8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row>
    <row r="9" spans="1:251" ht="36.75" customHeight="1">
      <c r="A9" s="48"/>
      <c r="B9" s="48" t="s">
        <v>87</v>
      </c>
      <c r="C9" s="48"/>
      <c r="D9" s="49" t="s">
        <v>190</v>
      </c>
      <c r="E9" s="83">
        <f>J9</f>
        <v>1300</v>
      </c>
      <c r="F9" s="84"/>
      <c r="G9" s="84"/>
      <c r="H9" s="84"/>
      <c r="I9" s="84"/>
      <c r="J9" s="86">
        <v>1300</v>
      </c>
      <c r="K9" s="8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row>
    <row r="10" spans="1:251" ht="36.75" customHeight="1">
      <c r="A10" s="48" t="s">
        <v>191</v>
      </c>
      <c r="B10" s="48" t="s">
        <v>94</v>
      </c>
      <c r="C10" s="48" t="s">
        <v>103</v>
      </c>
      <c r="D10" s="49" t="s">
        <v>192</v>
      </c>
      <c r="E10" s="83">
        <f>J10</f>
        <v>1300</v>
      </c>
      <c r="F10" s="84"/>
      <c r="G10" s="84"/>
      <c r="H10" s="84"/>
      <c r="I10" s="84"/>
      <c r="J10" s="86">
        <v>1300</v>
      </c>
      <c r="K10" s="87"/>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6.xml><?xml version="1.0" encoding="utf-8"?>
<worksheet xmlns="http://schemas.openxmlformats.org/spreadsheetml/2006/main" xmlns:r="http://schemas.openxmlformats.org/officeDocument/2006/relationships">
  <dimension ref="A1:IM20"/>
  <sheetViews>
    <sheetView showGridLines="0" showZeros="0" workbookViewId="0" topLeftCell="A1">
      <selection activeCell="A1" sqref="A1"/>
    </sheetView>
  </sheetViews>
  <sheetFormatPr defaultColWidth="9.16015625" defaultRowHeight="12.75" customHeight="1"/>
  <cols>
    <col min="1" max="1" width="9.5" style="61" customWidth="1"/>
    <col min="2" max="2" width="7" style="61" customWidth="1"/>
    <col min="3" max="3" width="5.5" style="61" customWidth="1"/>
    <col min="4" max="4" width="35.83203125" style="61" customWidth="1"/>
    <col min="5" max="5" width="22.66015625" style="61" customWidth="1"/>
    <col min="6" max="9" width="12" style="61" customWidth="1"/>
    <col min="10" max="10" width="16.5" style="61" customWidth="1"/>
    <col min="11" max="11" width="16.33203125" style="61" customWidth="1"/>
    <col min="12" max="247" width="9.16015625" style="61" customWidth="1"/>
    <col min="248" max="16384" width="9.16015625" style="61" customWidth="1"/>
  </cols>
  <sheetData>
    <row r="1" spans="1:247" ht="19.5" customHeight="1">
      <c r="A1" s="2" t="s">
        <v>325</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62" t="s">
        <v>326</v>
      </c>
      <c r="B2" s="63"/>
      <c r="C2" s="63"/>
      <c r="D2" s="63"/>
      <c r="E2" s="63"/>
      <c r="F2" s="63"/>
      <c r="G2" s="63"/>
      <c r="H2" s="63"/>
      <c r="I2" s="63"/>
      <c r="J2" s="63"/>
      <c r="K2" s="6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64"/>
      <c r="C3" s="64"/>
      <c r="D3" s="64"/>
      <c r="E3" s="64"/>
      <c r="F3" s="64"/>
      <c r="G3" s="64"/>
      <c r="H3" s="64"/>
      <c r="I3" s="64"/>
      <c r="J3" s="64"/>
      <c r="K3" s="55"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39" t="s">
        <v>77</v>
      </c>
      <c r="B4" s="39"/>
      <c r="C4" s="40"/>
      <c r="D4" s="41" t="s">
        <v>200</v>
      </c>
      <c r="E4" s="41" t="s">
        <v>65</v>
      </c>
      <c r="F4" s="39" t="s">
        <v>201</v>
      </c>
      <c r="G4" s="42"/>
      <c r="H4" s="42"/>
      <c r="I4" s="42"/>
      <c r="J4" s="56" t="s">
        <v>202</v>
      </c>
      <c r="K4" s="67" t="s">
        <v>203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43" t="s">
        <v>79</v>
      </c>
      <c r="B5" s="43" t="s">
        <v>80</v>
      </c>
      <c r="C5" s="43" t="s">
        <v>81</v>
      </c>
      <c r="D5" s="44"/>
      <c r="E5" s="44"/>
      <c r="F5" s="45" t="s">
        <v>72</v>
      </c>
      <c r="G5" s="46" t="s">
        <v>205</v>
      </c>
      <c r="H5" s="47" t="s">
        <v>206</v>
      </c>
      <c r="I5" s="57" t="s">
        <v>207</v>
      </c>
      <c r="J5" s="58"/>
      <c r="K5" s="6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60" customFormat="1" ht="24" customHeight="1">
      <c r="A6" s="65"/>
      <c r="B6" s="65"/>
      <c r="C6" s="65"/>
      <c r="D6" s="65"/>
      <c r="E6" s="66"/>
      <c r="F6" s="66"/>
      <c r="G6" s="66"/>
      <c r="H6" s="66"/>
      <c r="I6" s="66"/>
      <c r="J6" s="66"/>
      <c r="K6" s="69"/>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row>
    <row r="7" spans="1:247" ht="12.75" customHeight="1">
      <c r="A7" s="60"/>
      <c r="B7" s="60"/>
      <c r="C7" s="60"/>
      <c r="D7" s="60"/>
      <c r="E7" s="60"/>
      <c r="F7" s="60"/>
      <c r="G7" s="60"/>
      <c r="H7" s="60"/>
      <c r="I7" s="60"/>
      <c r="J7" s="60"/>
      <c r="K7" s="6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60"/>
      <c r="B8" s="60"/>
      <c r="C8" s="60"/>
      <c r="D8" s="60"/>
      <c r="E8" s="60"/>
      <c r="F8" s="60"/>
      <c r="G8" s="60"/>
      <c r="H8" s="60"/>
      <c r="I8" s="60"/>
      <c r="J8" s="60"/>
      <c r="K8" s="6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60"/>
      <c r="B9" s="60"/>
      <c r="C9" s="60"/>
      <c r="D9" s="60"/>
      <c r="J9" s="60"/>
      <c r="K9" s="60"/>
      <c r="L9" s="6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2:247" ht="12.75" customHeight="1">
      <c r="B10" s="60"/>
      <c r="C10" s="60"/>
      <c r="D10" s="60"/>
      <c r="E10" s="60"/>
      <c r="F10" s="60"/>
      <c r="G10" s="60"/>
      <c r="H10" s="60"/>
      <c r="I10" s="60"/>
      <c r="J10" s="60"/>
      <c r="L10" s="6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2.75" customHeight="1">
      <c r="B11" s="60"/>
      <c r="C11" s="60"/>
      <c r="D11" s="60"/>
      <c r="E11" s="60"/>
      <c r="K11" s="60"/>
      <c r="L11" s="6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60"/>
      <c r="C12" s="60"/>
      <c r="D12" s="60"/>
      <c r="E12" s="60"/>
      <c r="K12" s="60"/>
      <c r="L12" s="6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60"/>
      <c r="D13" s="60"/>
      <c r="E13" s="60"/>
      <c r="K13" s="6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60"/>
      <c r="C14" s="60"/>
      <c r="D14" s="60"/>
      <c r="E14" s="60"/>
      <c r="K14" s="6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60"/>
      <c r="C15" s="60"/>
      <c r="D15" s="60"/>
      <c r="E15" s="6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60"/>
      <c r="E16" s="60"/>
      <c r="G16" s="6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60"/>
      <c r="E17" s="60"/>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60"/>
      <c r="E18" s="60"/>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60"/>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6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17.xml><?xml version="1.0" encoding="utf-8"?>
<worksheet xmlns="http://schemas.openxmlformats.org/spreadsheetml/2006/main" xmlns:r="http://schemas.openxmlformats.org/officeDocument/2006/relationships">
  <dimension ref="A1:IL76"/>
  <sheetViews>
    <sheetView showGridLines="0" showZeros="0" workbookViewId="0" topLeftCell="A1">
      <selection activeCell="G6" sqref="G6:J6"/>
    </sheetView>
  </sheetViews>
  <sheetFormatPr defaultColWidth="9.16015625" defaultRowHeight="12.75" customHeight="1"/>
  <cols>
    <col min="1" max="1" width="9" style="36" customWidth="1"/>
    <col min="2" max="2" width="7.5" style="36" customWidth="1"/>
    <col min="3" max="3" width="5.33203125" style="36" customWidth="1"/>
    <col min="4" max="4" width="22.5" style="36" customWidth="1"/>
    <col min="5" max="5" width="25.33203125" style="36" customWidth="1"/>
    <col min="6" max="10" width="18" style="36" customWidth="1"/>
    <col min="11" max="11" width="16.83203125" style="36" customWidth="1"/>
    <col min="12" max="246" width="9.16015625" style="36" customWidth="1"/>
    <col min="247" max="16384" width="9.16015625" style="36" customWidth="1"/>
  </cols>
  <sheetData>
    <row r="1" spans="1:246" ht="15" customHeight="1">
      <c r="A1" s="2" t="s">
        <v>327</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7" customHeight="1">
      <c r="A2" s="37" t="s">
        <v>328</v>
      </c>
      <c r="B2" s="38"/>
      <c r="C2" s="38"/>
      <c r="D2" s="38"/>
      <c r="E2" s="38"/>
      <c r="F2" s="38"/>
      <c r="G2" s="38"/>
      <c r="H2" s="38"/>
      <c r="I2" s="38"/>
      <c r="J2" s="38"/>
      <c r="K2" s="38"/>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1:246" ht="21" customHeight="1">
      <c r="K3" s="55"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31.5" customHeight="1">
      <c r="A4" s="39" t="s">
        <v>77</v>
      </c>
      <c r="B4" s="39"/>
      <c r="C4" s="40"/>
      <c r="D4" s="41" t="s">
        <v>200</v>
      </c>
      <c r="E4" s="41" t="s">
        <v>65</v>
      </c>
      <c r="F4" s="39" t="s">
        <v>201</v>
      </c>
      <c r="G4" s="42"/>
      <c r="H4" s="42"/>
      <c r="I4" s="42"/>
      <c r="J4" s="56" t="s">
        <v>202</v>
      </c>
      <c r="K4" s="41" t="s">
        <v>203</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0.75" customHeight="1">
      <c r="A5" s="43" t="s">
        <v>79</v>
      </c>
      <c r="B5" s="43" t="s">
        <v>80</v>
      </c>
      <c r="C5" s="43" t="s">
        <v>81</v>
      </c>
      <c r="D5" s="44"/>
      <c r="E5" s="44"/>
      <c r="F5" s="45" t="s">
        <v>72</v>
      </c>
      <c r="G5" s="46" t="s">
        <v>205</v>
      </c>
      <c r="H5" s="47" t="s">
        <v>206</v>
      </c>
      <c r="I5" s="57" t="s">
        <v>207</v>
      </c>
      <c r="J5" s="58"/>
      <c r="K5" s="44"/>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35" customFormat="1" ht="27" customHeight="1">
      <c r="A6" s="48"/>
      <c r="B6" s="48"/>
      <c r="C6" s="48"/>
      <c r="D6" s="49"/>
      <c r="E6" s="50">
        <f>F6+J6</f>
        <v>19932.760000000002</v>
      </c>
      <c r="F6" s="51">
        <v>794.08</v>
      </c>
      <c r="G6" s="51">
        <v>643.38</v>
      </c>
      <c r="H6" s="51">
        <v>150.7</v>
      </c>
      <c r="I6" s="51">
        <v>0</v>
      </c>
      <c r="J6" s="51">
        <v>19138.68</v>
      </c>
      <c r="K6" s="59"/>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row>
    <row r="7" spans="1:246" ht="27" customHeight="1">
      <c r="A7" s="48" t="s">
        <v>82</v>
      </c>
      <c r="B7" s="48"/>
      <c r="C7" s="48"/>
      <c r="D7" s="49" t="s">
        <v>9</v>
      </c>
      <c r="E7" s="50">
        <f>F7+J7</f>
        <v>38</v>
      </c>
      <c r="F7" s="51">
        <v>0</v>
      </c>
      <c r="G7" s="51">
        <v>0</v>
      </c>
      <c r="H7" s="51">
        <v>0</v>
      </c>
      <c r="I7" s="51">
        <v>0</v>
      </c>
      <c r="J7" s="51">
        <v>38</v>
      </c>
      <c r="K7" s="5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27" customHeight="1">
      <c r="A8" s="48"/>
      <c r="B8" s="48" t="s">
        <v>83</v>
      </c>
      <c r="C8" s="48"/>
      <c r="D8" s="49" t="s">
        <v>84</v>
      </c>
      <c r="E8" s="50">
        <f>F8+J8</f>
        <v>38</v>
      </c>
      <c r="F8" s="51">
        <v>0</v>
      </c>
      <c r="G8" s="51">
        <v>0</v>
      </c>
      <c r="H8" s="51">
        <v>0</v>
      </c>
      <c r="I8" s="51">
        <v>0</v>
      </c>
      <c r="J8" s="51">
        <v>38</v>
      </c>
      <c r="K8" s="5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7" customHeight="1">
      <c r="A9" s="48" t="s">
        <v>85</v>
      </c>
      <c r="B9" s="48" t="s">
        <v>86</v>
      </c>
      <c r="C9" s="48" t="s">
        <v>87</v>
      </c>
      <c r="D9" s="49" t="s">
        <v>88</v>
      </c>
      <c r="E9" s="50">
        <f>F9+J9</f>
        <v>8</v>
      </c>
      <c r="F9" s="51">
        <v>0</v>
      </c>
      <c r="G9" s="51">
        <v>0</v>
      </c>
      <c r="H9" s="51">
        <v>0</v>
      </c>
      <c r="I9" s="51">
        <v>0</v>
      </c>
      <c r="J9" s="51">
        <v>8</v>
      </c>
      <c r="K9" s="5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7" customHeight="1">
      <c r="A10" s="48" t="s">
        <v>85</v>
      </c>
      <c r="B10" s="48" t="s">
        <v>86</v>
      </c>
      <c r="C10" s="48" t="s">
        <v>89</v>
      </c>
      <c r="D10" s="49" t="s">
        <v>90</v>
      </c>
      <c r="E10" s="50">
        <f>F10+J10</f>
        <v>30</v>
      </c>
      <c r="F10" s="51">
        <v>0</v>
      </c>
      <c r="G10" s="51">
        <v>0</v>
      </c>
      <c r="H10" s="51">
        <v>0</v>
      </c>
      <c r="I10" s="51">
        <v>0</v>
      </c>
      <c r="J10" s="51">
        <v>30</v>
      </c>
      <c r="K10" s="59"/>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7" customHeight="1">
      <c r="A11" s="48" t="s">
        <v>91</v>
      </c>
      <c r="B11" s="48"/>
      <c r="C11" s="48"/>
      <c r="D11" s="49" t="s">
        <v>15</v>
      </c>
      <c r="E11" s="50">
        <f>F11+J11</f>
        <v>812.8800000000001</v>
      </c>
      <c r="F11" s="51">
        <v>652.2</v>
      </c>
      <c r="G11" s="51">
        <v>540</v>
      </c>
      <c r="H11" s="51">
        <v>112.2</v>
      </c>
      <c r="I11" s="51">
        <v>0</v>
      </c>
      <c r="J11" s="51">
        <v>160.68</v>
      </c>
      <c r="K11" s="59"/>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7" customHeight="1">
      <c r="A12" s="48"/>
      <c r="B12" s="48" t="s">
        <v>87</v>
      </c>
      <c r="C12" s="48"/>
      <c r="D12" s="49" t="s">
        <v>92</v>
      </c>
      <c r="E12" s="50">
        <f>F12+J12</f>
        <v>812.8800000000001</v>
      </c>
      <c r="F12" s="51">
        <v>652.2</v>
      </c>
      <c r="G12" s="51">
        <v>540</v>
      </c>
      <c r="H12" s="51">
        <v>112.2</v>
      </c>
      <c r="I12" s="51">
        <v>0</v>
      </c>
      <c r="J12" s="51">
        <v>160.68</v>
      </c>
      <c r="K12" s="59"/>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7" customHeight="1">
      <c r="A13" s="48" t="s">
        <v>93</v>
      </c>
      <c r="B13" s="48" t="s">
        <v>94</v>
      </c>
      <c r="C13" s="48" t="s">
        <v>95</v>
      </c>
      <c r="D13" s="49" t="s">
        <v>96</v>
      </c>
      <c r="E13" s="50">
        <f>F13+J13</f>
        <v>112.2</v>
      </c>
      <c r="F13" s="51">
        <v>112.2</v>
      </c>
      <c r="G13" s="51">
        <v>0</v>
      </c>
      <c r="H13" s="51">
        <v>112.2</v>
      </c>
      <c r="I13" s="51">
        <v>0</v>
      </c>
      <c r="J13" s="51">
        <v>0</v>
      </c>
      <c r="K13" s="5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7" customHeight="1">
      <c r="A14" s="48" t="s">
        <v>93</v>
      </c>
      <c r="B14" s="48" t="s">
        <v>94</v>
      </c>
      <c r="C14" s="48" t="s">
        <v>87</v>
      </c>
      <c r="D14" s="49" t="s">
        <v>97</v>
      </c>
      <c r="E14" s="50">
        <f>F14+J14</f>
        <v>160.68</v>
      </c>
      <c r="F14" s="51">
        <v>0</v>
      </c>
      <c r="G14" s="51">
        <v>0</v>
      </c>
      <c r="H14" s="51">
        <v>0</v>
      </c>
      <c r="I14" s="51">
        <v>0</v>
      </c>
      <c r="J14" s="51">
        <v>160.68</v>
      </c>
      <c r="K14" s="59"/>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7" customHeight="1">
      <c r="A15" s="48" t="s">
        <v>93</v>
      </c>
      <c r="B15" s="48" t="s">
        <v>94</v>
      </c>
      <c r="C15" s="48" t="s">
        <v>98</v>
      </c>
      <c r="D15" s="49" t="s">
        <v>99</v>
      </c>
      <c r="E15" s="50">
        <f>F15+J15</f>
        <v>540</v>
      </c>
      <c r="F15" s="51">
        <v>540</v>
      </c>
      <c r="G15" s="51">
        <v>540</v>
      </c>
      <c r="H15" s="51">
        <v>0</v>
      </c>
      <c r="I15" s="51">
        <v>0</v>
      </c>
      <c r="J15" s="51">
        <v>0</v>
      </c>
      <c r="K15" s="59"/>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7" customHeight="1">
      <c r="A16" s="48" t="s">
        <v>100</v>
      </c>
      <c r="B16" s="48"/>
      <c r="C16" s="48"/>
      <c r="D16" s="49" t="s">
        <v>18</v>
      </c>
      <c r="E16" s="50">
        <v>3200</v>
      </c>
      <c r="F16" s="51">
        <v>0</v>
      </c>
      <c r="G16" s="51">
        <v>0</v>
      </c>
      <c r="H16" s="51">
        <v>0</v>
      </c>
      <c r="I16" s="51">
        <v>0</v>
      </c>
      <c r="J16" s="51">
        <v>3200</v>
      </c>
      <c r="K16" s="5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7" customHeight="1">
      <c r="A17" s="48"/>
      <c r="B17" s="48" t="s">
        <v>87</v>
      </c>
      <c r="C17" s="48"/>
      <c r="D17" s="49" t="s">
        <v>101</v>
      </c>
      <c r="E17" s="50">
        <f>F17+J17</f>
        <v>2000</v>
      </c>
      <c r="F17" s="51">
        <v>0</v>
      </c>
      <c r="G17" s="51">
        <v>0</v>
      </c>
      <c r="H17" s="51">
        <v>0</v>
      </c>
      <c r="I17" s="51">
        <v>0</v>
      </c>
      <c r="J17" s="51">
        <v>2000</v>
      </c>
      <c r="K17" s="59"/>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7" customHeight="1">
      <c r="A18" s="48" t="s">
        <v>102</v>
      </c>
      <c r="B18" s="48" t="s">
        <v>94</v>
      </c>
      <c r="C18" s="48" t="s">
        <v>103</v>
      </c>
      <c r="D18" s="49" t="s">
        <v>104</v>
      </c>
      <c r="E18" s="50">
        <f>F18+J18</f>
        <v>2000</v>
      </c>
      <c r="F18" s="51">
        <v>0</v>
      </c>
      <c r="G18" s="51">
        <v>0</v>
      </c>
      <c r="H18" s="51">
        <v>0</v>
      </c>
      <c r="I18" s="51">
        <v>0</v>
      </c>
      <c r="J18" s="51">
        <v>2000</v>
      </c>
      <c r="K18" s="5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7" customHeight="1">
      <c r="A19" s="52"/>
      <c r="B19" s="52" t="s">
        <v>105</v>
      </c>
      <c r="C19" s="52"/>
      <c r="D19" s="53" t="s">
        <v>106</v>
      </c>
      <c r="E19" s="50">
        <v>1200</v>
      </c>
      <c r="F19" s="51"/>
      <c r="G19" s="51"/>
      <c r="H19" s="51"/>
      <c r="I19" s="51"/>
      <c r="J19" s="51">
        <v>1200</v>
      </c>
      <c r="K19" s="5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7" customHeight="1">
      <c r="A20" s="52" t="s">
        <v>100</v>
      </c>
      <c r="B20" s="52" t="s">
        <v>105</v>
      </c>
      <c r="C20" s="52" t="s">
        <v>103</v>
      </c>
      <c r="D20" s="53" t="s">
        <v>107</v>
      </c>
      <c r="E20" s="50">
        <v>1200</v>
      </c>
      <c r="F20" s="51"/>
      <c r="G20" s="51"/>
      <c r="H20" s="51"/>
      <c r="I20" s="51"/>
      <c r="J20" s="51">
        <v>1200</v>
      </c>
      <c r="K20" s="5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7" customHeight="1">
      <c r="A21" s="48" t="s">
        <v>108</v>
      </c>
      <c r="B21" s="48"/>
      <c r="C21" s="48"/>
      <c r="D21" s="49" t="s">
        <v>21</v>
      </c>
      <c r="E21" s="50">
        <f aca="true" t="shared" si="0" ref="E21:E40">F21+J21</f>
        <v>6500</v>
      </c>
      <c r="F21" s="51">
        <v>0</v>
      </c>
      <c r="G21" s="51">
        <v>0</v>
      </c>
      <c r="H21" s="51">
        <v>0</v>
      </c>
      <c r="I21" s="51">
        <v>0</v>
      </c>
      <c r="J21" s="51">
        <v>6500</v>
      </c>
      <c r="K21" s="5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27" customHeight="1">
      <c r="A22" s="48"/>
      <c r="B22" s="48" t="s">
        <v>95</v>
      </c>
      <c r="C22" s="48"/>
      <c r="D22" s="49" t="s">
        <v>109</v>
      </c>
      <c r="E22" s="50">
        <f t="shared" si="0"/>
        <v>6500</v>
      </c>
      <c r="F22" s="51">
        <v>0</v>
      </c>
      <c r="G22" s="51">
        <v>0</v>
      </c>
      <c r="H22" s="51">
        <v>0</v>
      </c>
      <c r="I22" s="51">
        <v>0</v>
      </c>
      <c r="J22" s="51">
        <v>6500</v>
      </c>
      <c r="K22" s="5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27" customHeight="1">
      <c r="A23" s="48" t="s">
        <v>110</v>
      </c>
      <c r="B23" s="48" t="s">
        <v>111</v>
      </c>
      <c r="C23" s="48" t="s">
        <v>103</v>
      </c>
      <c r="D23" s="49" t="s">
        <v>112</v>
      </c>
      <c r="E23" s="50">
        <f t="shared" si="0"/>
        <v>6500</v>
      </c>
      <c r="F23" s="51">
        <v>0</v>
      </c>
      <c r="G23" s="51">
        <v>0</v>
      </c>
      <c r="H23" s="51">
        <v>0</v>
      </c>
      <c r="I23" s="51">
        <v>0</v>
      </c>
      <c r="J23" s="51">
        <v>6500</v>
      </c>
      <c r="K23" s="59"/>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11" ht="27" customHeight="1">
      <c r="A24" s="48" t="s">
        <v>113</v>
      </c>
      <c r="B24" s="48"/>
      <c r="C24" s="48"/>
      <c r="D24" s="49" t="s">
        <v>114</v>
      </c>
      <c r="E24" s="50">
        <f t="shared" si="0"/>
        <v>300</v>
      </c>
      <c r="F24" s="51">
        <v>0</v>
      </c>
      <c r="G24" s="51">
        <v>0</v>
      </c>
      <c r="H24" s="51">
        <v>0</v>
      </c>
      <c r="I24" s="51">
        <v>0</v>
      </c>
      <c r="J24" s="51">
        <v>300</v>
      </c>
      <c r="K24" s="59"/>
    </row>
    <row r="25" spans="1:11" ht="27" customHeight="1">
      <c r="A25" s="48"/>
      <c r="B25" s="48" t="s">
        <v>95</v>
      </c>
      <c r="C25" s="48"/>
      <c r="D25" s="49" t="s">
        <v>115</v>
      </c>
      <c r="E25" s="50">
        <f t="shared" si="0"/>
        <v>300</v>
      </c>
      <c r="F25" s="51">
        <v>0</v>
      </c>
      <c r="G25" s="51">
        <v>0</v>
      </c>
      <c r="H25" s="51">
        <v>0</v>
      </c>
      <c r="I25" s="51">
        <v>0</v>
      </c>
      <c r="J25" s="51">
        <v>300</v>
      </c>
      <c r="K25" s="59"/>
    </row>
    <row r="26" spans="1:11" ht="27" customHeight="1">
      <c r="A26" s="48" t="s">
        <v>116</v>
      </c>
      <c r="B26" s="48" t="s">
        <v>111</v>
      </c>
      <c r="C26" s="48" t="s">
        <v>103</v>
      </c>
      <c r="D26" s="49" t="s">
        <v>117</v>
      </c>
      <c r="E26" s="50">
        <f t="shared" si="0"/>
        <v>300</v>
      </c>
      <c r="F26" s="51">
        <v>0</v>
      </c>
      <c r="G26" s="51">
        <v>0</v>
      </c>
      <c r="H26" s="51">
        <v>0</v>
      </c>
      <c r="I26" s="51">
        <v>0</v>
      </c>
      <c r="J26" s="51">
        <v>300</v>
      </c>
      <c r="K26" s="59"/>
    </row>
    <row r="27" spans="1:11" ht="27" customHeight="1">
      <c r="A27" s="48" t="s">
        <v>118</v>
      </c>
      <c r="B27" s="48"/>
      <c r="C27" s="48"/>
      <c r="D27" s="49" t="s">
        <v>25</v>
      </c>
      <c r="E27" s="50">
        <f t="shared" si="0"/>
        <v>15.12</v>
      </c>
      <c r="F27" s="51">
        <v>15.12</v>
      </c>
      <c r="G27" s="51">
        <v>15.12</v>
      </c>
      <c r="H27" s="51">
        <v>0</v>
      </c>
      <c r="I27" s="51">
        <v>0</v>
      </c>
      <c r="J27" s="51">
        <v>0</v>
      </c>
      <c r="K27" s="59"/>
    </row>
    <row r="28" spans="1:11" ht="27" customHeight="1">
      <c r="A28" s="48"/>
      <c r="B28" s="48" t="s">
        <v>95</v>
      </c>
      <c r="C28" s="48"/>
      <c r="D28" s="49" t="s">
        <v>119</v>
      </c>
      <c r="E28" s="50">
        <f t="shared" si="0"/>
        <v>1.53</v>
      </c>
      <c r="F28" s="51">
        <v>1.53</v>
      </c>
      <c r="G28" s="51">
        <v>1.53</v>
      </c>
      <c r="H28" s="51">
        <v>0</v>
      </c>
      <c r="I28" s="51">
        <v>0</v>
      </c>
      <c r="J28" s="51">
        <v>0</v>
      </c>
      <c r="K28" s="59"/>
    </row>
    <row r="29" spans="1:11" ht="27" customHeight="1">
      <c r="A29" s="48" t="s">
        <v>120</v>
      </c>
      <c r="B29" s="48" t="s">
        <v>111</v>
      </c>
      <c r="C29" s="48" t="s">
        <v>103</v>
      </c>
      <c r="D29" s="49" t="s">
        <v>121</v>
      </c>
      <c r="E29" s="50">
        <f t="shared" si="0"/>
        <v>1.53</v>
      </c>
      <c r="F29" s="51">
        <v>1.53</v>
      </c>
      <c r="G29" s="51">
        <v>1.53</v>
      </c>
      <c r="H29" s="51">
        <v>0</v>
      </c>
      <c r="I29" s="51">
        <v>0</v>
      </c>
      <c r="J29" s="51">
        <v>0</v>
      </c>
      <c r="K29" s="59"/>
    </row>
    <row r="30" spans="1:11" ht="27" customHeight="1">
      <c r="A30" s="48"/>
      <c r="B30" s="48" t="s">
        <v>122</v>
      </c>
      <c r="C30" s="48"/>
      <c r="D30" s="49" t="s">
        <v>123</v>
      </c>
      <c r="E30" s="50">
        <f t="shared" si="0"/>
        <v>13.59</v>
      </c>
      <c r="F30" s="51">
        <v>13.59</v>
      </c>
      <c r="G30" s="51">
        <v>13.59</v>
      </c>
      <c r="H30" s="51">
        <v>0</v>
      </c>
      <c r="I30" s="51">
        <v>0</v>
      </c>
      <c r="J30" s="51">
        <v>0</v>
      </c>
      <c r="K30" s="59"/>
    </row>
    <row r="31" spans="1:11" ht="27" customHeight="1">
      <c r="A31" s="48" t="s">
        <v>120</v>
      </c>
      <c r="B31" s="48" t="s">
        <v>124</v>
      </c>
      <c r="C31" s="48" t="s">
        <v>122</v>
      </c>
      <c r="D31" s="49" t="s">
        <v>125</v>
      </c>
      <c r="E31" s="50">
        <f t="shared" si="0"/>
        <v>0.58</v>
      </c>
      <c r="F31" s="51">
        <v>0.58</v>
      </c>
      <c r="G31" s="51">
        <v>0.58</v>
      </c>
      <c r="H31" s="51">
        <v>0</v>
      </c>
      <c r="I31" s="51">
        <v>0</v>
      </c>
      <c r="J31" s="51">
        <v>0</v>
      </c>
      <c r="K31" s="59"/>
    </row>
    <row r="32" spans="1:11" ht="27" customHeight="1">
      <c r="A32" s="48" t="s">
        <v>120</v>
      </c>
      <c r="B32" s="48" t="s">
        <v>124</v>
      </c>
      <c r="C32" s="48" t="s">
        <v>122</v>
      </c>
      <c r="D32" s="49" t="s">
        <v>125</v>
      </c>
      <c r="E32" s="50">
        <f t="shared" si="0"/>
        <v>4.86</v>
      </c>
      <c r="F32" s="51">
        <v>4.86</v>
      </c>
      <c r="G32" s="51">
        <v>4.86</v>
      </c>
      <c r="H32" s="51">
        <v>0</v>
      </c>
      <c r="I32" s="51">
        <v>0</v>
      </c>
      <c r="J32" s="51">
        <v>0</v>
      </c>
      <c r="K32" s="59"/>
    </row>
    <row r="33" spans="1:11" ht="27" customHeight="1">
      <c r="A33" s="48" t="s">
        <v>120</v>
      </c>
      <c r="B33" s="48" t="s">
        <v>124</v>
      </c>
      <c r="C33" s="48" t="s">
        <v>122</v>
      </c>
      <c r="D33" s="49" t="s">
        <v>125</v>
      </c>
      <c r="E33" s="50">
        <f t="shared" si="0"/>
        <v>5.43</v>
      </c>
      <c r="F33" s="51">
        <v>5.43</v>
      </c>
      <c r="G33" s="51">
        <v>5.43</v>
      </c>
      <c r="H33" s="51">
        <v>0</v>
      </c>
      <c r="I33" s="51">
        <v>0</v>
      </c>
      <c r="J33" s="51">
        <v>0</v>
      </c>
      <c r="K33" s="59"/>
    </row>
    <row r="34" spans="1:11" ht="27" customHeight="1">
      <c r="A34" s="48" t="s">
        <v>120</v>
      </c>
      <c r="B34" s="48" t="s">
        <v>124</v>
      </c>
      <c r="C34" s="48" t="s">
        <v>126</v>
      </c>
      <c r="D34" s="49" t="s">
        <v>127</v>
      </c>
      <c r="E34" s="50">
        <f t="shared" si="0"/>
        <v>2.72</v>
      </c>
      <c r="F34" s="51">
        <v>2.72</v>
      </c>
      <c r="G34" s="51">
        <v>2.72</v>
      </c>
      <c r="H34" s="51">
        <v>0</v>
      </c>
      <c r="I34" s="51">
        <v>0</v>
      </c>
      <c r="J34" s="51">
        <v>0</v>
      </c>
      <c r="K34" s="59"/>
    </row>
    <row r="35" spans="1:11" ht="27" customHeight="1">
      <c r="A35" s="48" t="s">
        <v>128</v>
      </c>
      <c r="B35" s="48"/>
      <c r="C35" s="48"/>
      <c r="D35" s="49" t="s">
        <v>129</v>
      </c>
      <c r="E35" s="50">
        <f t="shared" si="0"/>
        <v>12.94</v>
      </c>
      <c r="F35" s="51">
        <v>12.94</v>
      </c>
      <c r="G35" s="51">
        <v>12.94</v>
      </c>
      <c r="H35" s="51">
        <v>0</v>
      </c>
      <c r="I35" s="51">
        <v>0</v>
      </c>
      <c r="J35" s="51">
        <v>0</v>
      </c>
      <c r="K35" s="59"/>
    </row>
    <row r="36" spans="1:11" ht="27" customHeight="1">
      <c r="A36" s="48"/>
      <c r="B36" s="48" t="s">
        <v>130</v>
      </c>
      <c r="C36" s="48"/>
      <c r="D36" s="49" t="s">
        <v>131</v>
      </c>
      <c r="E36" s="50">
        <f t="shared" si="0"/>
        <v>12.94</v>
      </c>
      <c r="F36" s="51">
        <v>12.94</v>
      </c>
      <c r="G36" s="51">
        <v>12.94</v>
      </c>
      <c r="H36" s="51">
        <v>0</v>
      </c>
      <c r="I36" s="51">
        <v>0</v>
      </c>
      <c r="J36" s="51">
        <v>0</v>
      </c>
      <c r="K36" s="59"/>
    </row>
    <row r="37" spans="1:11" ht="27" customHeight="1">
      <c r="A37" s="48" t="s">
        <v>132</v>
      </c>
      <c r="B37" s="48" t="s">
        <v>133</v>
      </c>
      <c r="C37" s="48" t="s">
        <v>95</v>
      </c>
      <c r="D37" s="49" t="s">
        <v>134</v>
      </c>
      <c r="E37" s="50">
        <f t="shared" si="0"/>
        <v>2.55</v>
      </c>
      <c r="F37" s="51">
        <v>2.55</v>
      </c>
      <c r="G37" s="51">
        <v>2.55</v>
      </c>
      <c r="H37" s="51">
        <v>0</v>
      </c>
      <c r="I37" s="51">
        <v>0</v>
      </c>
      <c r="J37" s="51">
        <v>0</v>
      </c>
      <c r="K37" s="59"/>
    </row>
    <row r="38" spans="1:11" ht="27" customHeight="1">
      <c r="A38" s="48" t="s">
        <v>132</v>
      </c>
      <c r="B38" s="48" t="s">
        <v>133</v>
      </c>
      <c r="C38" s="48" t="s">
        <v>87</v>
      </c>
      <c r="D38" s="49" t="s">
        <v>135</v>
      </c>
      <c r="E38" s="50">
        <f t="shared" si="0"/>
        <v>0.27</v>
      </c>
      <c r="F38" s="51">
        <v>0.27</v>
      </c>
      <c r="G38" s="51">
        <v>0.27</v>
      </c>
      <c r="H38" s="51">
        <v>0</v>
      </c>
      <c r="I38" s="51">
        <v>0</v>
      </c>
      <c r="J38" s="51">
        <v>0</v>
      </c>
      <c r="K38" s="59"/>
    </row>
    <row r="39" spans="1:11" ht="27" customHeight="1">
      <c r="A39" s="48" t="s">
        <v>132</v>
      </c>
      <c r="B39" s="48" t="s">
        <v>133</v>
      </c>
      <c r="C39" s="48" t="s">
        <v>87</v>
      </c>
      <c r="D39" s="49" t="s">
        <v>135</v>
      </c>
      <c r="E39" s="50">
        <f t="shared" si="0"/>
        <v>2.28</v>
      </c>
      <c r="F39" s="51">
        <v>2.28</v>
      </c>
      <c r="G39" s="51">
        <v>2.28</v>
      </c>
      <c r="H39" s="51">
        <v>0</v>
      </c>
      <c r="I39" s="51">
        <v>0</v>
      </c>
      <c r="J39" s="51">
        <v>0</v>
      </c>
      <c r="K39" s="59"/>
    </row>
    <row r="40" spans="1:11" ht="27" customHeight="1">
      <c r="A40" s="48" t="s">
        <v>132</v>
      </c>
      <c r="B40" s="48" t="s">
        <v>133</v>
      </c>
      <c r="C40" s="48" t="s">
        <v>103</v>
      </c>
      <c r="D40" s="49" t="s">
        <v>136</v>
      </c>
      <c r="E40" s="50">
        <f t="shared" si="0"/>
        <v>7.84</v>
      </c>
      <c r="F40" s="51">
        <v>7.84</v>
      </c>
      <c r="G40" s="51">
        <v>7.84</v>
      </c>
      <c r="H40" s="51">
        <v>0</v>
      </c>
      <c r="I40" s="51">
        <v>0</v>
      </c>
      <c r="J40" s="51">
        <v>0</v>
      </c>
      <c r="K40" s="59"/>
    </row>
    <row r="41" spans="1:11" ht="27" customHeight="1">
      <c r="A41" s="48" t="s">
        <v>137</v>
      </c>
      <c r="B41" s="48"/>
      <c r="C41" s="48"/>
      <c r="D41" s="49" t="s">
        <v>34</v>
      </c>
      <c r="E41" s="50">
        <f>F41+J41</f>
        <v>2057.7</v>
      </c>
      <c r="F41" s="51">
        <v>17.7</v>
      </c>
      <c r="G41" s="51">
        <v>0</v>
      </c>
      <c r="H41" s="51">
        <v>17.7</v>
      </c>
      <c r="I41" s="51">
        <v>0</v>
      </c>
      <c r="J41" s="51">
        <v>2040</v>
      </c>
      <c r="K41" s="59"/>
    </row>
    <row r="42" spans="1:11" ht="27" customHeight="1">
      <c r="A42" s="48"/>
      <c r="B42" s="48" t="s">
        <v>95</v>
      </c>
      <c r="C42" s="48"/>
      <c r="D42" s="49" t="s">
        <v>138</v>
      </c>
      <c r="E42" s="50">
        <f>F42+J42</f>
        <v>975.7</v>
      </c>
      <c r="F42" s="51">
        <v>11.7</v>
      </c>
      <c r="G42" s="51">
        <v>0</v>
      </c>
      <c r="H42" s="51">
        <v>11.7</v>
      </c>
      <c r="I42" s="51">
        <v>0</v>
      </c>
      <c r="J42" s="51">
        <v>964</v>
      </c>
      <c r="K42" s="59"/>
    </row>
    <row r="43" spans="1:11" ht="27" customHeight="1">
      <c r="A43" s="48" t="s">
        <v>139</v>
      </c>
      <c r="B43" s="48" t="s">
        <v>111</v>
      </c>
      <c r="C43" s="48" t="s">
        <v>95</v>
      </c>
      <c r="D43" s="49" t="s">
        <v>140</v>
      </c>
      <c r="E43" s="50">
        <f>F43+J43</f>
        <v>11.7</v>
      </c>
      <c r="F43" s="51">
        <v>11.7</v>
      </c>
      <c r="G43" s="51">
        <v>0</v>
      </c>
      <c r="H43" s="51">
        <v>11.7</v>
      </c>
      <c r="I43" s="51">
        <v>0</v>
      </c>
      <c r="J43" s="51">
        <v>0</v>
      </c>
      <c r="K43" s="59"/>
    </row>
    <row r="44" spans="1:11" ht="27" customHeight="1">
      <c r="A44" s="48" t="s">
        <v>139</v>
      </c>
      <c r="B44" s="48" t="s">
        <v>111</v>
      </c>
      <c r="C44" s="48" t="s">
        <v>103</v>
      </c>
      <c r="D44" s="49" t="s">
        <v>141</v>
      </c>
      <c r="E44" s="50">
        <f>F44+J44</f>
        <v>920</v>
      </c>
      <c r="F44" s="51">
        <v>0</v>
      </c>
      <c r="G44" s="51">
        <v>0</v>
      </c>
      <c r="H44" s="51">
        <v>0</v>
      </c>
      <c r="I44" s="51">
        <v>0</v>
      </c>
      <c r="J44" s="51">
        <v>920</v>
      </c>
      <c r="K44" s="59"/>
    </row>
    <row r="45" spans="1:11" ht="27" customHeight="1">
      <c r="A45" s="48" t="s">
        <v>139</v>
      </c>
      <c r="B45" s="48" t="s">
        <v>111</v>
      </c>
      <c r="C45" s="48" t="s">
        <v>103</v>
      </c>
      <c r="D45" s="49" t="s">
        <v>141</v>
      </c>
      <c r="E45" s="50">
        <f>F45+J45</f>
        <v>44</v>
      </c>
      <c r="F45" s="51">
        <v>0</v>
      </c>
      <c r="G45" s="51">
        <v>0</v>
      </c>
      <c r="H45" s="51">
        <v>0</v>
      </c>
      <c r="I45" s="51">
        <v>0</v>
      </c>
      <c r="J45" s="51">
        <v>44</v>
      </c>
      <c r="K45" s="59"/>
    </row>
    <row r="46" spans="1:11" ht="27" customHeight="1">
      <c r="A46" s="48"/>
      <c r="B46" s="48" t="s">
        <v>142</v>
      </c>
      <c r="C46" s="48"/>
      <c r="D46" s="49" t="s">
        <v>143</v>
      </c>
      <c r="E46" s="50">
        <f>F46+J46</f>
        <v>1000</v>
      </c>
      <c r="F46" s="51">
        <v>0</v>
      </c>
      <c r="G46" s="51">
        <v>0</v>
      </c>
      <c r="H46" s="51">
        <v>0</v>
      </c>
      <c r="I46" s="51">
        <v>0</v>
      </c>
      <c r="J46" s="51">
        <v>1000</v>
      </c>
      <c r="K46" s="59"/>
    </row>
    <row r="47" spans="1:11" ht="27" customHeight="1">
      <c r="A47" s="48" t="s">
        <v>139</v>
      </c>
      <c r="B47" s="48" t="s">
        <v>144</v>
      </c>
      <c r="C47" s="48" t="s">
        <v>103</v>
      </c>
      <c r="D47" s="49" t="s">
        <v>145</v>
      </c>
      <c r="E47" s="50">
        <f>F47+J47</f>
        <v>1000</v>
      </c>
      <c r="F47" s="51">
        <v>0</v>
      </c>
      <c r="G47" s="51">
        <v>0</v>
      </c>
      <c r="H47" s="51">
        <v>0</v>
      </c>
      <c r="I47" s="51">
        <v>0</v>
      </c>
      <c r="J47" s="51">
        <v>1000</v>
      </c>
      <c r="K47" s="59"/>
    </row>
    <row r="48" spans="1:11" ht="27" customHeight="1">
      <c r="A48" s="48"/>
      <c r="B48" s="48" t="s">
        <v>122</v>
      </c>
      <c r="C48" s="48"/>
      <c r="D48" s="49" t="s">
        <v>146</v>
      </c>
      <c r="E48" s="50">
        <f>F48+J48</f>
        <v>82</v>
      </c>
      <c r="F48" s="51">
        <v>6</v>
      </c>
      <c r="G48" s="51">
        <v>0</v>
      </c>
      <c r="H48" s="51">
        <v>6</v>
      </c>
      <c r="I48" s="51">
        <v>0</v>
      </c>
      <c r="J48" s="51">
        <v>76</v>
      </c>
      <c r="K48" s="59"/>
    </row>
    <row r="49" spans="1:11" ht="27" customHeight="1">
      <c r="A49" s="48" t="s">
        <v>139</v>
      </c>
      <c r="B49" s="48" t="s">
        <v>124</v>
      </c>
      <c r="C49" s="48" t="s">
        <v>95</v>
      </c>
      <c r="D49" s="49" t="s">
        <v>147</v>
      </c>
      <c r="E49" s="50">
        <f>F49+J49</f>
        <v>82</v>
      </c>
      <c r="F49" s="51">
        <v>6</v>
      </c>
      <c r="G49" s="51">
        <v>0</v>
      </c>
      <c r="H49" s="51">
        <v>6</v>
      </c>
      <c r="I49" s="51">
        <v>0</v>
      </c>
      <c r="J49" s="51">
        <v>76</v>
      </c>
      <c r="K49" s="59"/>
    </row>
    <row r="50" spans="1:11" ht="27" customHeight="1">
      <c r="A50" s="52" t="s">
        <v>159</v>
      </c>
      <c r="B50" s="52"/>
      <c r="C50" s="52"/>
      <c r="D50" s="53" t="s">
        <v>160</v>
      </c>
      <c r="E50" s="54">
        <v>130</v>
      </c>
      <c r="F50" s="51"/>
      <c r="G50" s="51"/>
      <c r="H50" s="51"/>
      <c r="I50" s="51"/>
      <c r="J50" s="51">
        <v>130</v>
      </c>
      <c r="K50" s="59"/>
    </row>
    <row r="51" spans="1:11" ht="27" customHeight="1">
      <c r="A51" s="52"/>
      <c r="B51" s="52" t="s">
        <v>142</v>
      </c>
      <c r="C51" s="52"/>
      <c r="D51" s="53" t="s">
        <v>161</v>
      </c>
      <c r="E51" s="54">
        <v>130</v>
      </c>
      <c r="F51" s="51"/>
      <c r="G51" s="51"/>
      <c r="H51" s="51"/>
      <c r="I51" s="51"/>
      <c r="J51" s="51">
        <v>130</v>
      </c>
      <c r="K51" s="59"/>
    </row>
    <row r="52" spans="1:11" ht="27" customHeight="1">
      <c r="A52" s="52" t="s">
        <v>159</v>
      </c>
      <c r="B52" s="52" t="s">
        <v>142</v>
      </c>
      <c r="C52" s="52" t="s">
        <v>103</v>
      </c>
      <c r="D52" s="53" t="s">
        <v>162</v>
      </c>
      <c r="E52" s="54">
        <v>130</v>
      </c>
      <c r="F52" s="51"/>
      <c r="G52" s="51"/>
      <c r="H52" s="51"/>
      <c r="I52" s="51"/>
      <c r="J52" s="51">
        <v>130</v>
      </c>
      <c r="K52" s="59"/>
    </row>
    <row r="53" spans="1:11" ht="27" customHeight="1">
      <c r="A53" s="48" t="s">
        <v>163</v>
      </c>
      <c r="B53" s="48"/>
      <c r="C53" s="48"/>
      <c r="D53" s="49" t="s">
        <v>164</v>
      </c>
      <c r="E53" s="50">
        <f aca="true" t="shared" si="1" ref="E53:E76">F53+J53</f>
        <v>165</v>
      </c>
      <c r="F53" s="51">
        <v>0</v>
      </c>
      <c r="G53" s="51">
        <v>0</v>
      </c>
      <c r="H53" s="51">
        <v>0</v>
      </c>
      <c r="I53" s="51">
        <v>0</v>
      </c>
      <c r="J53" s="51">
        <v>165</v>
      </c>
      <c r="K53" s="59"/>
    </row>
    <row r="54" spans="1:11" ht="27" customHeight="1">
      <c r="A54" s="48"/>
      <c r="B54" s="48" t="s">
        <v>122</v>
      </c>
      <c r="C54" s="48"/>
      <c r="D54" s="49" t="s">
        <v>165</v>
      </c>
      <c r="E54" s="50">
        <f t="shared" si="1"/>
        <v>165</v>
      </c>
      <c r="F54" s="51">
        <v>0</v>
      </c>
      <c r="G54" s="51">
        <v>0</v>
      </c>
      <c r="H54" s="51">
        <v>0</v>
      </c>
      <c r="I54" s="51">
        <v>0</v>
      </c>
      <c r="J54" s="51">
        <v>165</v>
      </c>
      <c r="K54" s="59"/>
    </row>
    <row r="55" spans="1:11" ht="27" customHeight="1">
      <c r="A55" s="48" t="s">
        <v>166</v>
      </c>
      <c r="B55" s="48" t="s">
        <v>124</v>
      </c>
      <c r="C55" s="48" t="s">
        <v>103</v>
      </c>
      <c r="D55" s="49" t="s">
        <v>167</v>
      </c>
      <c r="E55" s="50">
        <f t="shared" si="1"/>
        <v>165</v>
      </c>
      <c r="F55" s="51">
        <v>0</v>
      </c>
      <c r="G55" s="51">
        <v>0</v>
      </c>
      <c r="H55" s="51">
        <v>0</v>
      </c>
      <c r="I55" s="51">
        <v>0</v>
      </c>
      <c r="J55" s="51">
        <v>165</v>
      </c>
      <c r="K55" s="59"/>
    </row>
    <row r="56" spans="1:11" ht="27" customHeight="1">
      <c r="A56" s="48" t="s">
        <v>168</v>
      </c>
      <c r="B56" s="48"/>
      <c r="C56" s="48"/>
      <c r="D56" s="49" t="s">
        <v>169</v>
      </c>
      <c r="E56" s="50">
        <f t="shared" si="1"/>
        <v>1656.12</v>
      </c>
      <c r="F56" s="51">
        <v>83.12</v>
      </c>
      <c r="G56" s="51">
        <v>67.62</v>
      </c>
      <c r="H56" s="51">
        <v>15.5</v>
      </c>
      <c r="I56" s="51">
        <v>0</v>
      </c>
      <c r="J56" s="51">
        <v>1573</v>
      </c>
      <c r="K56" s="59"/>
    </row>
    <row r="57" spans="1:11" ht="27" customHeight="1">
      <c r="A57" s="48"/>
      <c r="B57" s="48" t="s">
        <v>95</v>
      </c>
      <c r="C57" s="48"/>
      <c r="D57" s="49" t="s">
        <v>170</v>
      </c>
      <c r="E57" s="50">
        <f t="shared" si="1"/>
        <v>1656.12</v>
      </c>
      <c r="F57" s="51">
        <v>83.12</v>
      </c>
      <c r="G57" s="51">
        <v>67.62</v>
      </c>
      <c r="H57" s="51">
        <v>15.5</v>
      </c>
      <c r="I57" s="51">
        <v>0</v>
      </c>
      <c r="J57" s="51">
        <v>1573</v>
      </c>
      <c r="K57" s="59"/>
    </row>
    <row r="58" spans="1:11" ht="27" customHeight="1">
      <c r="A58" s="48" t="s">
        <v>171</v>
      </c>
      <c r="B58" s="48" t="s">
        <v>111</v>
      </c>
      <c r="C58" s="48" t="s">
        <v>95</v>
      </c>
      <c r="D58" s="49" t="s">
        <v>172</v>
      </c>
      <c r="E58" s="50">
        <f t="shared" si="1"/>
        <v>7.5</v>
      </c>
      <c r="F58" s="51">
        <v>7.5</v>
      </c>
      <c r="G58" s="51">
        <v>0</v>
      </c>
      <c r="H58" s="51">
        <v>7.5</v>
      </c>
      <c r="I58" s="51">
        <v>0</v>
      </c>
      <c r="J58" s="51">
        <v>0</v>
      </c>
      <c r="K58" s="59"/>
    </row>
    <row r="59" spans="1:11" ht="27" customHeight="1">
      <c r="A59" s="48" t="s">
        <v>171</v>
      </c>
      <c r="B59" s="48" t="s">
        <v>111</v>
      </c>
      <c r="C59" s="48" t="s">
        <v>89</v>
      </c>
      <c r="D59" s="49" t="s">
        <v>173</v>
      </c>
      <c r="E59" s="50">
        <f t="shared" si="1"/>
        <v>220</v>
      </c>
      <c r="F59" s="51">
        <v>0</v>
      </c>
      <c r="G59" s="51">
        <v>0</v>
      </c>
      <c r="H59" s="51">
        <v>0</v>
      </c>
      <c r="I59" s="51">
        <v>0</v>
      </c>
      <c r="J59" s="51">
        <v>220</v>
      </c>
      <c r="K59" s="59"/>
    </row>
    <row r="60" spans="1:11" ht="27" customHeight="1">
      <c r="A60" s="48" t="s">
        <v>171</v>
      </c>
      <c r="B60" s="48" t="s">
        <v>111</v>
      </c>
      <c r="C60" s="48" t="s">
        <v>105</v>
      </c>
      <c r="D60" s="49" t="s">
        <v>174</v>
      </c>
      <c r="E60" s="50">
        <f t="shared" si="1"/>
        <v>33</v>
      </c>
      <c r="F60" s="51">
        <v>0</v>
      </c>
      <c r="G60" s="51">
        <v>0</v>
      </c>
      <c r="H60" s="51">
        <v>0</v>
      </c>
      <c r="I60" s="51">
        <v>0</v>
      </c>
      <c r="J60" s="51">
        <v>33</v>
      </c>
      <c r="K60" s="59"/>
    </row>
    <row r="61" spans="1:11" ht="27" customHeight="1">
      <c r="A61" s="48" t="s">
        <v>171</v>
      </c>
      <c r="B61" s="48" t="s">
        <v>111</v>
      </c>
      <c r="C61" s="48" t="s">
        <v>175</v>
      </c>
      <c r="D61" s="49" t="s">
        <v>176</v>
      </c>
      <c r="E61" s="50">
        <f t="shared" si="1"/>
        <v>1200</v>
      </c>
      <c r="F61" s="51">
        <v>0</v>
      </c>
      <c r="G61" s="51">
        <v>0</v>
      </c>
      <c r="H61" s="51">
        <v>0</v>
      </c>
      <c r="I61" s="51">
        <v>0</v>
      </c>
      <c r="J61" s="51">
        <v>1200</v>
      </c>
      <c r="K61" s="59"/>
    </row>
    <row r="62" spans="1:11" ht="27" customHeight="1">
      <c r="A62" s="48" t="s">
        <v>171</v>
      </c>
      <c r="B62" s="48" t="s">
        <v>111</v>
      </c>
      <c r="C62" s="48" t="s">
        <v>175</v>
      </c>
      <c r="D62" s="49" t="s">
        <v>176</v>
      </c>
      <c r="E62" s="50">
        <f t="shared" si="1"/>
        <v>45.27</v>
      </c>
      <c r="F62" s="51">
        <v>45.27</v>
      </c>
      <c r="G62" s="51">
        <v>37.27</v>
      </c>
      <c r="H62" s="51">
        <v>8</v>
      </c>
      <c r="I62" s="51">
        <v>0</v>
      </c>
      <c r="J62" s="51">
        <v>0</v>
      </c>
      <c r="K62" s="59"/>
    </row>
    <row r="63" spans="1:11" ht="27" customHeight="1">
      <c r="A63" s="48" t="s">
        <v>171</v>
      </c>
      <c r="B63" s="48" t="s">
        <v>111</v>
      </c>
      <c r="C63" s="48" t="s">
        <v>177</v>
      </c>
      <c r="D63" s="49" t="s">
        <v>178</v>
      </c>
      <c r="E63" s="50">
        <f t="shared" si="1"/>
        <v>60</v>
      </c>
      <c r="F63" s="51">
        <v>0</v>
      </c>
      <c r="G63" s="51">
        <v>0</v>
      </c>
      <c r="H63" s="51">
        <v>0</v>
      </c>
      <c r="I63" s="51">
        <v>0</v>
      </c>
      <c r="J63" s="51">
        <v>60</v>
      </c>
      <c r="K63" s="59"/>
    </row>
    <row r="64" spans="1:11" ht="27" customHeight="1">
      <c r="A64" s="48" t="s">
        <v>171</v>
      </c>
      <c r="B64" s="48" t="s">
        <v>111</v>
      </c>
      <c r="C64" s="48" t="s">
        <v>179</v>
      </c>
      <c r="D64" s="49" t="s">
        <v>180</v>
      </c>
      <c r="E64" s="50">
        <f t="shared" si="1"/>
        <v>20</v>
      </c>
      <c r="F64" s="51">
        <v>0</v>
      </c>
      <c r="G64" s="51">
        <v>0</v>
      </c>
      <c r="H64" s="51">
        <v>0</v>
      </c>
      <c r="I64" s="51">
        <v>0</v>
      </c>
      <c r="J64" s="51">
        <v>20</v>
      </c>
      <c r="K64" s="59"/>
    </row>
    <row r="65" spans="1:11" ht="27" customHeight="1">
      <c r="A65" s="48" t="s">
        <v>171</v>
      </c>
      <c r="B65" s="48" t="s">
        <v>111</v>
      </c>
      <c r="C65" s="48" t="s">
        <v>98</v>
      </c>
      <c r="D65" s="49" t="s">
        <v>181</v>
      </c>
      <c r="E65" s="50">
        <f t="shared" si="1"/>
        <v>30.35</v>
      </c>
      <c r="F65" s="51">
        <v>30.35</v>
      </c>
      <c r="G65" s="51">
        <v>30.35</v>
      </c>
      <c r="H65" s="51">
        <v>0</v>
      </c>
      <c r="I65" s="51">
        <v>0</v>
      </c>
      <c r="J65" s="51">
        <v>0</v>
      </c>
      <c r="K65" s="59"/>
    </row>
    <row r="66" spans="1:11" ht="27" customHeight="1">
      <c r="A66" s="48" t="s">
        <v>171</v>
      </c>
      <c r="B66" s="48" t="s">
        <v>111</v>
      </c>
      <c r="C66" s="48" t="s">
        <v>103</v>
      </c>
      <c r="D66" s="49" t="s">
        <v>182</v>
      </c>
      <c r="E66" s="50">
        <f t="shared" si="1"/>
        <v>40</v>
      </c>
      <c r="F66" s="51">
        <v>0</v>
      </c>
      <c r="G66" s="51">
        <v>0</v>
      </c>
      <c r="H66" s="51">
        <v>0</v>
      </c>
      <c r="I66" s="51">
        <v>0</v>
      </c>
      <c r="J66" s="51">
        <v>40</v>
      </c>
      <c r="K66" s="59"/>
    </row>
    <row r="67" spans="1:11" ht="27" customHeight="1">
      <c r="A67" s="48" t="s">
        <v>183</v>
      </c>
      <c r="B67" s="48"/>
      <c r="C67" s="48"/>
      <c r="D67" s="49" t="s">
        <v>50</v>
      </c>
      <c r="E67" s="50">
        <f t="shared" si="1"/>
        <v>5004.07</v>
      </c>
      <c r="F67" s="51">
        <v>4.07</v>
      </c>
      <c r="G67" s="51">
        <v>4.07</v>
      </c>
      <c r="H67" s="51">
        <v>0</v>
      </c>
      <c r="I67" s="51">
        <v>0</v>
      </c>
      <c r="J67" s="51">
        <v>5000</v>
      </c>
      <c r="K67" s="59"/>
    </row>
    <row r="68" spans="1:11" ht="27" customHeight="1">
      <c r="A68" s="48"/>
      <c r="B68" s="48" t="s">
        <v>95</v>
      </c>
      <c r="C68" s="48"/>
      <c r="D68" s="49" t="s">
        <v>184</v>
      </c>
      <c r="E68" s="50">
        <f t="shared" si="1"/>
        <v>5000</v>
      </c>
      <c r="F68" s="51">
        <v>0</v>
      </c>
      <c r="G68" s="51">
        <v>0</v>
      </c>
      <c r="H68" s="51">
        <v>0</v>
      </c>
      <c r="I68" s="51">
        <v>0</v>
      </c>
      <c r="J68" s="51">
        <v>5000</v>
      </c>
      <c r="K68" s="59"/>
    </row>
    <row r="69" spans="1:11" ht="27" customHeight="1">
      <c r="A69" s="48" t="s">
        <v>185</v>
      </c>
      <c r="B69" s="48" t="s">
        <v>111</v>
      </c>
      <c r="C69" s="48" t="s">
        <v>142</v>
      </c>
      <c r="D69" s="49" t="s">
        <v>186</v>
      </c>
      <c r="E69" s="50">
        <f t="shared" si="1"/>
        <v>5000</v>
      </c>
      <c r="F69" s="51">
        <v>0</v>
      </c>
      <c r="G69" s="51">
        <v>0</v>
      </c>
      <c r="H69" s="51">
        <v>0</v>
      </c>
      <c r="I69" s="51">
        <v>0</v>
      </c>
      <c r="J69" s="51">
        <v>5000</v>
      </c>
      <c r="K69" s="59"/>
    </row>
    <row r="70" spans="1:11" ht="27" customHeight="1">
      <c r="A70" s="48"/>
      <c r="B70" s="48" t="s">
        <v>87</v>
      </c>
      <c r="C70" s="48"/>
      <c r="D70" s="49" t="s">
        <v>187</v>
      </c>
      <c r="E70" s="50">
        <f t="shared" si="1"/>
        <v>4.07</v>
      </c>
      <c r="F70" s="51">
        <v>4.07</v>
      </c>
      <c r="G70" s="51">
        <v>4.07</v>
      </c>
      <c r="H70" s="51">
        <v>0</v>
      </c>
      <c r="I70" s="51">
        <v>0</v>
      </c>
      <c r="J70" s="51">
        <v>0</v>
      </c>
      <c r="K70" s="59"/>
    </row>
    <row r="71" spans="1:11" ht="27" customHeight="1">
      <c r="A71" s="48" t="s">
        <v>185</v>
      </c>
      <c r="B71" s="48" t="s">
        <v>94</v>
      </c>
      <c r="C71" s="48" t="s">
        <v>95</v>
      </c>
      <c r="D71" s="49" t="s">
        <v>188</v>
      </c>
      <c r="E71" s="50">
        <f t="shared" si="1"/>
        <v>4.07</v>
      </c>
      <c r="F71" s="51">
        <v>4.07</v>
      </c>
      <c r="G71" s="51">
        <v>4.07</v>
      </c>
      <c r="H71" s="51">
        <v>0</v>
      </c>
      <c r="I71" s="51">
        <v>0</v>
      </c>
      <c r="J71" s="51">
        <v>0</v>
      </c>
      <c r="K71" s="59"/>
    </row>
    <row r="72" spans="1:11" ht="27" customHeight="1">
      <c r="A72" s="48" t="s">
        <v>193</v>
      </c>
      <c r="B72" s="48"/>
      <c r="C72" s="48"/>
      <c r="D72" s="49" t="s">
        <v>52</v>
      </c>
      <c r="E72" s="50">
        <f t="shared" si="1"/>
        <v>40.93</v>
      </c>
      <c r="F72" s="51">
        <v>8.93</v>
      </c>
      <c r="G72" s="51">
        <v>3.63</v>
      </c>
      <c r="H72" s="51">
        <v>5.3</v>
      </c>
      <c r="I72" s="51">
        <v>0</v>
      </c>
      <c r="J72" s="51">
        <v>32</v>
      </c>
      <c r="K72" s="59"/>
    </row>
    <row r="73" spans="1:11" ht="27" customHeight="1">
      <c r="A73" s="48"/>
      <c r="B73" s="48" t="s">
        <v>87</v>
      </c>
      <c r="C73" s="48"/>
      <c r="D73" s="49" t="s">
        <v>194</v>
      </c>
      <c r="E73" s="50">
        <f t="shared" si="1"/>
        <v>40.93</v>
      </c>
      <c r="F73" s="51">
        <v>8.93</v>
      </c>
      <c r="G73" s="51">
        <v>3.63</v>
      </c>
      <c r="H73" s="51">
        <v>5.3</v>
      </c>
      <c r="I73" s="51">
        <v>0</v>
      </c>
      <c r="J73" s="51">
        <v>32</v>
      </c>
      <c r="K73" s="59"/>
    </row>
    <row r="74" spans="1:11" ht="27" customHeight="1">
      <c r="A74" s="48" t="s">
        <v>195</v>
      </c>
      <c r="B74" s="48" t="s">
        <v>94</v>
      </c>
      <c r="C74" s="48" t="s">
        <v>95</v>
      </c>
      <c r="D74" s="49" t="s">
        <v>172</v>
      </c>
      <c r="E74" s="50">
        <f t="shared" si="1"/>
        <v>8.93</v>
      </c>
      <c r="F74" s="51">
        <v>8.93</v>
      </c>
      <c r="G74" s="51">
        <v>3.63</v>
      </c>
      <c r="H74" s="51">
        <v>5.3</v>
      </c>
      <c r="I74" s="51">
        <v>0</v>
      </c>
      <c r="J74" s="51">
        <v>0</v>
      </c>
      <c r="K74" s="59"/>
    </row>
    <row r="75" spans="1:11" ht="27" customHeight="1">
      <c r="A75" s="48" t="s">
        <v>195</v>
      </c>
      <c r="B75" s="48" t="s">
        <v>94</v>
      </c>
      <c r="C75" s="48" t="s">
        <v>87</v>
      </c>
      <c r="D75" s="49" t="s">
        <v>88</v>
      </c>
      <c r="E75" s="50">
        <f t="shared" si="1"/>
        <v>22</v>
      </c>
      <c r="F75" s="51">
        <v>0</v>
      </c>
      <c r="G75" s="51">
        <v>0</v>
      </c>
      <c r="H75" s="51">
        <v>0</v>
      </c>
      <c r="I75" s="51">
        <v>0</v>
      </c>
      <c r="J75" s="51">
        <v>22</v>
      </c>
      <c r="K75" s="59"/>
    </row>
    <row r="76" spans="1:11" ht="27" customHeight="1">
      <c r="A76" s="48" t="s">
        <v>195</v>
      </c>
      <c r="B76" s="48" t="s">
        <v>94</v>
      </c>
      <c r="C76" s="48" t="s">
        <v>89</v>
      </c>
      <c r="D76" s="49" t="s">
        <v>196</v>
      </c>
      <c r="E76" s="50">
        <f t="shared" si="1"/>
        <v>10</v>
      </c>
      <c r="F76" s="51">
        <v>0</v>
      </c>
      <c r="G76" s="51">
        <v>0</v>
      </c>
      <c r="H76" s="51">
        <v>0</v>
      </c>
      <c r="I76" s="51">
        <v>0</v>
      </c>
      <c r="J76" s="51">
        <v>10</v>
      </c>
      <c r="K76" s="59"/>
    </row>
  </sheetData>
  <sheetProtection formatCells="0" formatColumns="0" formatRows="0"/>
  <mergeCells count="4">
    <mergeCell ref="D4:D5"/>
    <mergeCell ref="E4:E5"/>
    <mergeCell ref="J4:J5"/>
    <mergeCell ref="K4:K5"/>
  </mergeCells>
  <printOptions horizontalCentered="1"/>
  <pageMargins left="0.75" right="0.75" top="1" bottom="1" header="0.5" footer="0.5"/>
  <pageSetup horizontalDpi="200" verticalDpi="200" orientation="landscape" paperSize="9" scale="85"/>
</worksheet>
</file>

<file path=xl/worksheets/sheet18.xml><?xml version="1.0" encoding="utf-8"?>
<worksheet xmlns="http://schemas.openxmlformats.org/spreadsheetml/2006/main" xmlns:r="http://schemas.openxmlformats.org/officeDocument/2006/relationships">
  <dimension ref="A1:IV13"/>
  <sheetViews>
    <sheetView showGridLines="0" showZeros="0" workbookViewId="0" topLeftCell="A1">
      <selection activeCell="I11" sqref="I11"/>
    </sheetView>
  </sheetViews>
  <sheetFormatPr defaultColWidth="9.16015625" defaultRowHeight="12.75" customHeight="1"/>
  <cols>
    <col min="1" max="1" width="28.16015625" style="12" customWidth="1"/>
    <col min="2" max="2" width="16" style="12" customWidth="1"/>
    <col min="3" max="4" width="16.33203125" style="12" customWidth="1"/>
    <col min="5" max="5" width="18" style="12" customWidth="1"/>
    <col min="6" max="6" width="17.66015625" style="12" customWidth="1"/>
    <col min="7" max="7" width="14.83203125" style="12" customWidth="1"/>
    <col min="8" max="16384" width="9.16015625" style="12" customWidth="1"/>
  </cols>
  <sheetData>
    <row r="1" ht="21.75" customHeight="1">
      <c r="A1" s="2" t="s">
        <v>329</v>
      </c>
    </row>
    <row r="2" spans="1:241" ht="30.75" customHeight="1">
      <c r="A2" s="13" t="s">
        <v>330</v>
      </c>
      <c r="B2" s="14"/>
      <c r="C2" s="14"/>
      <c r="D2" s="14"/>
      <c r="E2" s="14"/>
      <c r="F2" s="14"/>
      <c r="G2" s="14"/>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row>
    <row r="3" spans="1:241" ht="22.5" customHeight="1">
      <c r="A3" s="15"/>
      <c r="B3" s="15"/>
      <c r="C3" s="15"/>
      <c r="D3" s="15"/>
      <c r="E3" s="16" t="s">
        <v>2</v>
      </c>
      <c r="F3" s="16"/>
      <c r="G3" s="16"/>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row>
    <row r="4" spans="1:241" ht="25.5" customHeight="1">
      <c r="A4" s="17" t="s">
        <v>71</v>
      </c>
      <c r="B4" s="18" t="s">
        <v>331</v>
      </c>
      <c r="C4" s="19"/>
      <c r="D4" s="19"/>
      <c r="E4" s="19"/>
      <c r="F4" s="19"/>
      <c r="G4" s="20"/>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row>
    <row r="5" spans="1:241" ht="22.5" customHeight="1">
      <c r="A5" s="17"/>
      <c r="B5" s="21" t="s">
        <v>204</v>
      </c>
      <c r="C5" s="21" t="s">
        <v>242</v>
      </c>
      <c r="D5" s="21" t="s">
        <v>332</v>
      </c>
      <c r="E5" s="22" t="s">
        <v>333</v>
      </c>
      <c r="F5" s="23"/>
      <c r="G5" s="21" t="s">
        <v>237</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row>
    <row r="6" spans="1:241" ht="36" customHeight="1">
      <c r="A6" s="21"/>
      <c r="B6" s="24"/>
      <c r="C6" s="24"/>
      <c r="D6" s="24"/>
      <c r="E6" s="21" t="s">
        <v>334</v>
      </c>
      <c r="F6" s="21" t="s">
        <v>335</v>
      </c>
      <c r="G6" s="24"/>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row>
    <row r="7" spans="1:256" s="11" customFormat="1" ht="23.25" customHeight="1">
      <c r="A7" s="25" t="s">
        <v>74</v>
      </c>
      <c r="B7" s="26">
        <f>F7</f>
        <v>39</v>
      </c>
      <c r="C7" s="27"/>
      <c r="D7" s="26"/>
      <c r="E7" s="28"/>
      <c r="F7" s="28">
        <v>39</v>
      </c>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34"/>
      <c r="II7" s="34"/>
      <c r="IJ7" s="34"/>
      <c r="IK7" s="34"/>
      <c r="IL7" s="34"/>
      <c r="IM7" s="34"/>
      <c r="IN7" s="34"/>
      <c r="IO7" s="34"/>
      <c r="IP7" s="34"/>
      <c r="IQ7" s="34"/>
      <c r="IR7" s="34"/>
      <c r="IS7" s="34"/>
      <c r="IT7" s="34"/>
      <c r="IU7" s="34"/>
      <c r="IV7" s="34"/>
    </row>
    <row r="8" spans="1:7" ht="23.25" customHeight="1">
      <c r="A8" s="25"/>
      <c r="B8" s="30"/>
      <c r="C8" s="31"/>
      <c r="D8" s="30"/>
      <c r="E8" s="32"/>
      <c r="F8" s="32"/>
      <c r="G8" s="32"/>
    </row>
    <row r="9" spans="1:7" ht="23.25" customHeight="1">
      <c r="A9" s="25"/>
      <c r="B9" s="30"/>
      <c r="C9" s="31"/>
      <c r="D9" s="30"/>
      <c r="E9" s="32"/>
      <c r="F9" s="32"/>
      <c r="G9" s="32"/>
    </row>
    <row r="10" spans="1:7" ht="23.25" customHeight="1">
      <c r="A10" s="25"/>
      <c r="B10" s="30"/>
      <c r="C10" s="31"/>
      <c r="D10" s="30"/>
      <c r="E10" s="32"/>
      <c r="F10" s="32"/>
      <c r="G10" s="32"/>
    </row>
    <row r="11" spans="1:7" ht="23.25" customHeight="1">
      <c r="A11" s="25"/>
      <c r="B11" s="30"/>
      <c r="C11" s="31"/>
      <c r="D11" s="30"/>
      <c r="E11" s="32"/>
      <c r="F11" s="32"/>
      <c r="G11" s="32"/>
    </row>
    <row r="12" ht="19.5" customHeight="1"/>
    <row r="13" spans="1:7" ht="12.75" customHeight="1">
      <c r="A13" s="33"/>
      <c r="B13" s="33"/>
      <c r="C13" s="33"/>
      <c r="D13" s="33"/>
      <c r="E13" s="33"/>
      <c r="F13" s="33"/>
      <c r="G13" s="33"/>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IV27"/>
  <sheetViews>
    <sheetView showGridLines="0" showZeros="0" workbookViewId="0" topLeftCell="A1">
      <selection activeCell="K35" sqref="K35"/>
    </sheetView>
  </sheetViews>
  <sheetFormatPr defaultColWidth="9.16015625" defaultRowHeight="11.25"/>
  <cols>
    <col min="1" max="2" width="14" style="1" customWidth="1"/>
    <col min="3" max="3" width="15.16015625" style="1" customWidth="1"/>
    <col min="4" max="4" width="14.33203125" style="1" customWidth="1"/>
    <col min="5" max="5" width="12" style="1" customWidth="1"/>
    <col min="6" max="6" width="20.66015625" style="1" customWidth="1"/>
    <col min="7" max="7" width="32.66015625" style="1" customWidth="1"/>
    <col min="8" max="8" width="17.16015625" style="1" customWidth="1"/>
    <col min="9" max="10" width="17.66015625" style="1" customWidth="1"/>
    <col min="11" max="11" width="17.33203125" style="1" customWidth="1"/>
    <col min="12" max="12" width="21.83203125" style="1" customWidth="1"/>
    <col min="13" max="13" width="60.16015625" style="1" customWidth="1"/>
    <col min="14" max="14" width="17.66015625" style="1" customWidth="1"/>
    <col min="15" max="16384" width="9.16015625" style="1" customWidth="1"/>
  </cols>
  <sheetData>
    <row r="1" spans="1:256" ht="20.25" customHeight="1">
      <c r="A1" s="2" t="s">
        <v>336</v>
      </c>
      <c r="B1" s="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6.75" customHeight="1">
      <c r="A2" s="3" t="s">
        <v>337</v>
      </c>
      <c r="B2" s="3"/>
      <c r="C2" s="4"/>
      <c r="D2" s="4"/>
      <c r="E2" s="4"/>
      <c r="F2" s="4"/>
      <c r="G2" s="4"/>
      <c r="H2" s="4"/>
      <c r="I2" s="4"/>
      <c r="J2" s="4"/>
      <c r="K2" s="4"/>
      <c r="L2" s="4"/>
      <c r="M2" s="4"/>
      <c r="N2" s="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4:256" ht="21.75" customHeight="1">
      <c r="N3" s="10" t="s">
        <v>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6.75" customHeight="1">
      <c r="A4" s="5" t="s">
        <v>338</v>
      </c>
      <c r="B4" s="5" t="s">
        <v>71</v>
      </c>
      <c r="C4" s="5" t="s">
        <v>339</v>
      </c>
      <c r="D4" s="5" t="s">
        <v>340</v>
      </c>
      <c r="E4" s="5" t="s">
        <v>341</v>
      </c>
      <c r="F4" s="5" t="s">
        <v>342</v>
      </c>
      <c r="G4" s="5" t="s">
        <v>343</v>
      </c>
      <c r="H4" s="5" t="s">
        <v>344</v>
      </c>
      <c r="I4" s="5" t="s">
        <v>345</v>
      </c>
      <c r="J4" s="5" t="s">
        <v>346</v>
      </c>
      <c r="K4" s="5" t="s">
        <v>347</v>
      </c>
      <c r="L4" s="5" t="s">
        <v>348</v>
      </c>
      <c r="M4" s="5" t="s">
        <v>349</v>
      </c>
      <c r="N4" s="5" t="s">
        <v>350</v>
      </c>
      <c r="O4" s="5" t="s">
        <v>351</v>
      </c>
      <c r="P4" s="5" t="s">
        <v>352</v>
      </c>
      <c r="Q4" s="5" t="s">
        <v>353</v>
      </c>
      <c r="R4" s="5" t="s">
        <v>354</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84">
      <c r="A5" s="6" t="s">
        <v>355</v>
      </c>
      <c r="B5" s="6" t="s">
        <v>356</v>
      </c>
      <c r="C5" s="6" t="s">
        <v>357</v>
      </c>
      <c r="D5" s="6" t="s">
        <v>358</v>
      </c>
      <c r="E5" s="7">
        <v>55</v>
      </c>
      <c r="F5" s="6" t="s">
        <v>359</v>
      </c>
      <c r="G5" s="6" t="s">
        <v>360</v>
      </c>
      <c r="H5" s="6" t="s">
        <v>360</v>
      </c>
      <c r="I5" s="6" t="s">
        <v>361</v>
      </c>
      <c r="J5" s="6" t="s">
        <v>361</v>
      </c>
      <c r="K5" s="6" t="s">
        <v>362</v>
      </c>
      <c r="L5" s="6"/>
      <c r="M5" s="6" t="s">
        <v>363</v>
      </c>
      <c r="N5" s="6"/>
      <c r="O5" s="6" t="s">
        <v>364</v>
      </c>
      <c r="P5" s="6" t="s">
        <v>364</v>
      </c>
      <c r="Q5" s="6" t="s">
        <v>365</v>
      </c>
      <c r="R5" s="6"/>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12">
      <c r="A6" s="6" t="s">
        <v>355</v>
      </c>
      <c r="B6" s="6" t="s">
        <v>356</v>
      </c>
      <c r="C6" s="6" t="s">
        <v>366</v>
      </c>
      <c r="D6" s="6" t="s">
        <v>358</v>
      </c>
      <c r="E6" s="7">
        <v>105.68</v>
      </c>
      <c r="F6" s="6" t="s">
        <v>359</v>
      </c>
      <c r="G6" s="6" t="s">
        <v>367</v>
      </c>
      <c r="H6" s="6" t="s">
        <v>367</v>
      </c>
      <c r="I6" s="6" t="s">
        <v>368</v>
      </c>
      <c r="J6" s="6" t="s">
        <v>369</v>
      </c>
      <c r="K6" s="6" t="s">
        <v>362</v>
      </c>
      <c r="L6" s="6"/>
      <c r="M6" s="6" t="s">
        <v>370</v>
      </c>
      <c r="N6" s="6"/>
      <c r="O6" s="6" t="s">
        <v>371</v>
      </c>
      <c r="P6" s="6" t="s">
        <v>371</v>
      </c>
      <c r="Q6" s="6" t="s">
        <v>372</v>
      </c>
      <c r="R6" s="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6.5" customHeight="1">
      <c r="A7" s="6" t="s">
        <v>373</v>
      </c>
      <c r="B7" s="6" t="s">
        <v>374</v>
      </c>
      <c r="C7" s="6" t="s">
        <v>375</v>
      </c>
      <c r="D7" s="6" t="s">
        <v>358</v>
      </c>
      <c r="E7" s="7">
        <v>7</v>
      </c>
      <c r="F7" s="6" t="s">
        <v>376</v>
      </c>
      <c r="G7" s="6" t="s">
        <v>377</v>
      </c>
      <c r="H7" s="6" t="s">
        <v>378</v>
      </c>
      <c r="I7" s="6" t="s">
        <v>379</v>
      </c>
      <c r="J7" s="6" t="s">
        <v>379</v>
      </c>
      <c r="K7" s="6" t="s">
        <v>362</v>
      </c>
      <c r="L7" s="6"/>
      <c r="M7" s="6"/>
      <c r="N7" s="6" t="s">
        <v>379</v>
      </c>
      <c r="O7" s="6"/>
      <c r="P7" s="6"/>
      <c r="Q7" s="6"/>
      <c r="R7" s="6"/>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31" customHeight="1">
      <c r="A8" s="6" t="s">
        <v>373</v>
      </c>
      <c r="B8" s="6" t="s">
        <v>374</v>
      </c>
      <c r="C8" s="6" t="s">
        <v>380</v>
      </c>
      <c r="D8" s="6" t="s">
        <v>358</v>
      </c>
      <c r="E8" s="7">
        <v>10</v>
      </c>
      <c r="F8" s="6" t="s">
        <v>376</v>
      </c>
      <c r="G8" s="6" t="s">
        <v>377</v>
      </c>
      <c r="H8" s="6" t="s">
        <v>378</v>
      </c>
      <c r="I8" s="6" t="s">
        <v>381</v>
      </c>
      <c r="J8" s="6" t="s">
        <v>382</v>
      </c>
      <c r="K8" s="6" t="s">
        <v>362</v>
      </c>
      <c r="L8" s="6" t="s">
        <v>383</v>
      </c>
      <c r="M8" s="6"/>
      <c r="N8" s="6" t="s">
        <v>384</v>
      </c>
      <c r="O8" s="6"/>
      <c r="P8" s="6"/>
      <c r="Q8" s="6" t="s">
        <v>385</v>
      </c>
      <c r="R8" s="6"/>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73.5" customHeight="1">
      <c r="A9" s="6" t="s">
        <v>373</v>
      </c>
      <c r="B9" s="6" t="s">
        <v>374</v>
      </c>
      <c r="C9" s="6" t="s">
        <v>386</v>
      </c>
      <c r="D9" s="6" t="s">
        <v>358</v>
      </c>
      <c r="E9" s="7">
        <v>15</v>
      </c>
      <c r="F9" s="6" t="s">
        <v>376</v>
      </c>
      <c r="G9" s="6" t="s">
        <v>377</v>
      </c>
      <c r="H9" s="6" t="s">
        <v>387</v>
      </c>
      <c r="I9" s="6" t="s">
        <v>388</v>
      </c>
      <c r="J9" s="6" t="s">
        <v>389</v>
      </c>
      <c r="K9" s="6" t="s">
        <v>362</v>
      </c>
      <c r="L9" s="6" t="s">
        <v>390</v>
      </c>
      <c r="M9" s="6"/>
      <c r="N9" s="6" t="s">
        <v>391</v>
      </c>
      <c r="O9" s="6"/>
      <c r="P9" s="6"/>
      <c r="Q9" s="6" t="s">
        <v>392</v>
      </c>
      <c r="R9" s="6"/>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09.5">
      <c r="A10" s="6" t="s">
        <v>393</v>
      </c>
      <c r="B10" s="6" t="s">
        <v>394</v>
      </c>
      <c r="C10" s="6" t="s">
        <v>395</v>
      </c>
      <c r="D10" s="6" t="s">
        <v>358</v>
      </c>
      <c r="E10" s="7">
        <v>30</v>
      </c>
      <c r="F10" s="6" t="s">
        <v>396</v>
      </c>
      <c r="G10" s="6" t="s">
        <v>397</v>
      </c>
      <c r="H10" s="6" t="s">
        <v>398</v>
      </c>
      <c r="I10" s="6" t="s">
        <v>399</v>
      </c>
      <c r="J10" s="6" t="s">
        <v>400</v>
      </c>
      <c r="K10" s="6" t="s">
        <v>362</v>
      </c>
      <c r="L10" s="6"/>
      <c r="M10" s="6" t="s">
        <v>400</v>
      </c>
      <c r="N10" s="6" t="s">
        <v>401</v>
      </c>
      <c r="O10" s="6" t="s">
        <v>402</v>
      </c>
      <c r="P10" s="6"/>
      <c r="Q10" s="6" t="s">
        <v>403</v>
      </c>
      <c r="R10" s="6"/>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3.5" customHeight="1">
      <c r="A11" s="6" t="s">
        <v>393</v>
      </c>
      <c r="B11" s="6" t="s">
        <v>394</v>
      </c>
      <c r="C11" s="6" t="s">
        <v>404</v>
      </c>
      <c r="D11" s="6" t="s">
        <v>358</v>
      </c>
      <c r="E11" s="7">
        <v>8</v>
      </c>
      <c r="F11" s="6" t="s">
        <v>396</v>
      </c>
      <c r="G11" s="6" t="s">
        <v>405</v>
      </c>
      <c r="H11" s="6" t="s">
        <v>406</v>
      </c>
      <c r="I11" s="6" t="s">
        <v>407</v>
      </c>
      <c r="J11" s="6" t="s">
        <v>408</v>
      </c>
      <c r="K11" s="6" t="s">
        <v>362</v>
      </c>
      <c r="L11" s="6"/>
      <c r="M11" s="6" t="s">
        <v>408</v>
      </c>
      <c r="N11" s="6"/>
      <c r="O11" s="6"/>
      <c r="P11" s="6"/>
      <c r="Q11" s="6"/>
      <c r="R11" s="6"/>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73.5" customHeight="1">
      <c r="A12" s="6" t="s">
        <v>409</v>
      </c>
      <c r="B12" s="6" t="s">
        <v>410</v>
      </c>
      <c r="C12" s="6" t="s">
        <v>411</v>
      </c>
      <c r="D12" s="6" t="s">
        <v>358</v>
      </c>
      <c r="E12" s="7">
        <v>60</v>
      </c>
      <c r="F12" s="6"/>
      <c r="G12" s="6" t="s">
        <v>412</v>
      </c>
      <c r="H12" s="6" t="s">
        <v>413</v>
      </c>
      <c r="I12" s="6" t="s">
        <v>414</v>
      </c>
      <c r="J12" s="6" t="s">
        <v>415</v>
      </c>
      <c r="K12" s="6" t="s">
        <v>362</v>
      </c>
      <c r="L12" s="6" t="s">
        <v>416</v>
      </c>
      <c r="M12" s="6"/>
      <c r="N12" s="6" t="s">
        <v>417</v>
      </c>
      <c r="O12" s="6"/>
      <c r="P12" s="6"/>
      <c r="Q12" s="6" t="s">
        <v>418</v>
      </c>
      <c r="R12" s="6"/>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4">
      <c r="A13" s="6" t="s">
        <v>409</v>
      </c>
      <c r="B13" s="6" t="s">
        <v>410</v>
      </c>
      <c r="C13" s="6" t="s">
        <v>419</v>
      </c>
      <c r="D13" s="6" t="s">
        <v>358</v>
      </c>
      <c r="E13" s="7">
        <v>40</v>
      </c>
      <c r="F13" s="6" t="s">
        <v>420</v>
      </c>
      <c r="G13" s="6" t="s">
        <v>412</v>
      </c>
      <c r="H13" s="6" t="s">
        <v>421</v>
      </c>
      <c r="I13" s="6" t="s">
        <v>422</v>
      </c>
      <c r="J13" s="6" t="s">
        <v>423</v>
      </c>
      <c r="K13" s="6" t="s">
        <v>362</v>
      </c>
      <c r="L13" s="6" t="s">
        <v>424</v>
      </c>
      <c r="M13" s="6"/>
      <c r="N13" s="6" t="s">
        <v>425</v>
      </c>
      <c r="O13" s="6"/>
      <c r="P13" s="6"/>
      <c r="Q13" s="6" t="s">
        <v>418</v>
      </c>
      <c r="R13" s="6"/>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04">
      <c r="A14" s="6" t="s">
        <v>409</v>
      </c>
      <c r="B14" s="6" t="s">
        <v>410</v>
      </c>
      <c r="C14" s="6" t="s">
        <v>426</v>
      </c>
      <c r="D14" s="6" t="s">
        <v>358</v>
      </c>
      <c r="E14" s="7">
        <v>20</v>
      </c>
      <c r="F14" s="6" t="s">
        <v>420</v>
      </c>
      <c r="G14" s="6" t="s">
        <v>412</v>
      </c>
      <c r="H14" s="6" t="s">
        <v>427</v>
      </c>
      <c r="I14" s="6" t="s">
        <v>428</v>
      </c>
      <c r="J14" s="6" t="s">
        <v>429</v>
      </c>
      <c r="K14" s="6" t="s">
        <v>362</v>
      </c>
      <c r="L14" s="6" t="s">
        <v>430</v>
      </c>
      <c r="M14" s="6"/>
      <c r="N14" s="6" t="s">
        <v>431</v>
      </c>
      <c r="O14" s="6"/>
      <c r="P14" s="6"/>
      <c r="Q14" s="6" t="s">
        <v>432</v>
      </c>
      <c r="R14" s="6"/>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4">
      <c r="A15" s="6" t="s">
        <v>409</v>
      </c>
      <c r="B15" s="6" t="s">
        <v>410</v>
      </c>
      <c r="C15" s="6" t="s">
        <v>433</v>
      </c>
      <c r="D15" s="6" t="s">
        <v>358</v>
      </c>
      <c r="E15" s="7">
        <v>220</v>
      </c>
      <c r="F15" s="6" t="s">
        <v>420</v>
      </c>
      <c r="G15" s="6" t="s">
        <v>434</v>
      </c>
      <c r="H15" s="6" t="s">
        <v>435</v>
      </c>
      <c r="I15" s="6" t="s">
        <v>436</v>
      </c>
      <c r="J15" s="6" t="s">
        <v>437</v>
      </c>
      <c r="K15" s="6" t="s">
        <v>362</v>
      </c>
      <c r="L15" s="6" t="s">
        <v>438</v>
      </c>
      <c r="M15" s="6"/>
      <c r="N15" s="6" t="s">
        <v>439</v>
      </c>
      <c r="O15" s="6"/>
      <c r="P15" s="6"/>
      <c r="Q15" s="6" t="s">
        <v>440</v>
      </c>
      <c r="R15" s="6"/>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97.5" customHeight="1">
      <c r="A16" s="6" t="s">
        <v>441</v>
      </c>
      <c r="B16" s="6" t="s">
        <v>442</v>
      </c>
      <c r="C16" s="6" t="s">
        <v>443</v>
      </c>
      <c r="D16" s="6" t="s">
        <v>358</v>
      </c>
      <c r="E16" s="7">
        <v>33</v>
      </c>
      <c r="F16" s="6" t="s">
        <v>444</v>
      </c>
      <c r="G16" s="6" t="s">
        <v>412</v>
      </c>
      <c r="H16" s="6" t="s">
        <v>445</v>
      </c>
      <c r="I16" s="6" t="s">
        <v>446</v>
      </c>
      <c r="J16" s="6" t="s">
        <v>446</v>
      </c>
      <c r="K16" s="6" t="s">
        <v>362</v>
      </c>
      <c r="L16" s="6" t="s">
        <v>447</v>
      </c>
      <c r="M16" s="6"/>
      <c r="N16" s="6"/>
      <c r="O16" s="6" t="s">
        <v>448</v>
      </c>
      <c r="P16" s="6"/>
      <c r="Q16" s="6" t="s">
        <v>449</v>
      </c>
      <c r="R16" s="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0">
      <c r="A17" s="8" t="s">
        <v>450</v>
      </c>
      <c r="B17" s="8" t="s">
        <v>451</v>
      </c>
      <c r="C17" s="8" t="s">
        <v>452</v>
      </c>
      <c r="D17" s="6" t="s">
        <v>358</v>
      </c>
      <c r="E17" s="9">
        <v>2044</v>
      </c>
      <c r="F17" s="8" t="s">
        <v>453</v>
      </c>
      <c r="G17" s="8" t="s">
        <v>454</v>
      </c>
      <c r="H17" s="8" t="s">
        <v>455</v>
      </c>
      <c r="I17" s="8" t="s">
        <v>456</v>
      </c>
      <c r="J17" s="8" t="s">
        <v>457</v>
      </c>
      <c r="K17" s="6" t="s">
        <v>362</v>
      </c>
      <c r="L17" s="8"/>
      <c r="M17" s="8" t="s">
        <v>458</v>
      </c>
      <c r="N17" s="8"/>
      <c r="O17" s="8" t="s">
        <v>458</v>
      </c>
      <c r="P17" s="8"/>
      <c r="Q17" s="8" t="s">
        <v>459</v>
      </c>
      <c r="R17" s="8"/>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18" ht="144">
      <c r="A18" s="6" t="s">
        <v>450</v>
      </c>
      <c r="B18" s="6" t="s">
        <v>451</v>
      </c>
      <c r="C18" s="6" t="s">
        <v>460</v>
      </c>
      <c r="D18" s="6" t="s">
        <v>358</v>
      </c>
      <c r="E18" s="7">
        <v>6500</v>
      </c>
      <c r="F18" s="6" t="s">
        <v>453</v>
      </c>
      <c r="G18" s="6" t="s">
        <v>454</v>
      </c>
      <c r="H18" s="6" t="s">
        <v>461</v>
      </c>
      <c r="I18" s="6" t="s">
        <v>462</v>
      </c>
      <c r="J18" s="6" t="s">
        <v>457</v>
      </c>
      <c r="K18" s="6" t="s">
        <v>362</v>
      </c>
      <c r="L18" s="6"/>
      <c r="M18" s="6" t="s">
        <v>463</v>
      </c>
      <c r="N18" s="6"/>
      <c r="O18" s="6" t="s">
        <v>464</v>
      </c>
      <c r="P18" s="6"/>
      <c r="Q18" s="6" t="s">
        <v>465</v>
      </c>
      <c r="R18" s="6"/>
    </row>
    <row r="19" spans="1:18" ht="156">
      <c r="A19" s="6" t="s">
        <v>466</v>
      </c>
      <c r="B19" s="6" t="s">
        <v>467</v>
      </c>
      <c r="C19" s="6" t="s">
        <v>468</v>
      </c>
      <c r="D19" s="6" t="s">
        <v>358</v>
      </c>
      <c r="E19" s="7">
        <v>18000</v>
      </c>
      <c r="F19" s="6" t="s">
        <v>469</v>
      </c>
      <c r="G19" s="6" t="s">
        <v>470</v>
      </c>
      <c r="H19" s="6" t="s">
        <v>471</v>
      </c>
      <c r="I19" s="6" t="s">
        <v>472</v>
      </c>
      <c r="J19" s="6" t="s">
        <v>473</v>
      </c>
      <c r="K19" s="6" t="s">
        <v>362</v>
      </c>
      <c r="L19" s="6" t="s">
        <v>474</v>
      </c>
      <c r="M19" s="6" t="s">
        <v>474</v>
      </c>
      <c r="N19" s="6" t="s">
        <v>475</v>
      </c>
      <c r="O19" s="6"/>
      <c r="P19" s="6"/>
      <c r="Q19" s="6"/>
      <c r="R19" s="6"/>
    </row>
    <row r="20" spans="1:18" ht="60">
      <c r="A20" s="6" t="s">
        <v>466</v>
      </c>
      <c r="B20" s="6" t="s">
        <v>467</v>
      </c>
      <c r="C20" s="6" t="s">
        <v>476</v>
      </c>
      <c r="D20" s="6" t="s">
        <v>358</v>
      </c>
      <c r="E20" s="7">
        <v>2650</v>
      </c>
      <c r="F20" s="6" t="s">
        <v>469</v>
      </c>
      <c r="G20" s="6" t="s">
        <v>412</v>
      </c>
      <c r="H20" s="6" t="s">
        <v>477</v>
      </c>
      <c r="I20" s="6" t="s">
        <v>478</v>
      </c>
      <c r="J20" s="6" t="s">
        <v>478</v>
      </c>
      <c r="K20" s="6" t="s">
        <v>362</v>
      </c>
      <c r="L20" s="6" t="s">
        <v>479</v>
      </c>
      <c r="M20" s="6" t="s">
        <v>480</v>
      </c>
      <c r="N20" s="6" t="s">
        <v>481</v>
      </c>
      <c r="O20" s="6"/>
      <c r="P20" s="6"/>
      <c r="Q20" s="6"/>
      <c r="R20" s="6"/>
    </row>
    <row r="21" spans="1:18" ht="300">
      <c r="A21" s="6" t="s">
        <v>482</v>
      </c>
      <c r="B21" s="6" t="s">
        <v>483</v>
      </c>
      <c r="C21" s="6" t="s">
        <v>484</v>
      </c>
      <c r="D21" s="6" t="s">
        <v>358</v>
      </c>
      <c r="E21" s="7">
        <v>6</v>
      </c>
      <c r="F21" s="6" t="s">
        <v>485</v>
      </c>
      <c r="G21" s="6" t="s">
        <v>486</v>
      </c>
      <c r="H21" s="6" t="s">
        <v>487</v>
      </c>
      <c r="I21" s="6" t="s">
        <v>488</v>
      </c>
      <c r="J21" s="6" t="s">
        <v>489</v>
      </c>
      <c r="K21" s="6" t="s">
        <v>362</v>
      </c>
      <c r="L21" s="6" t="s">
        <v>490</v>
      </c>
      <c r="M21" s="6"/>
      <c r="N21" s="6" t="s">
        <v>491</v>
      </c>
      <c r="O21" s="6"/>
      <c r="P21" s="6"/>
      <c r="Q21" s="6" t="s">
        <v>492</v>
      </c>
      <c r="R21" s="6"/>
    </row>
    <row r="22" spans="1:18" ht="409.5">
      <c r="A22" s="6" t="s">
        <v>482</v>
      </c>
      <c r="B22" s="6" t="s">
        <v>483</v>
      </c>
      <c r="C22" s="6" t="s">
        <v>493</v>
      </c>
      <c r="D22" s="6" t="s">
        <v>358</v>
      </c>
      <c r="E22" s="7">
        <v>70</v>
      </c>
      <c r="F22" s="6" t="s">
        <v>485</v>
      </c>
      <c r="G22" s="6" t="s">
        <v>486</v>
      </c>
      <c r="H22" s="6" t="s">
        <v>494</v>
      </c>
      <c r="I22" s="6" t="s">
        <v>488</v>
      </c>
      <c r="J22" s="6" t="s">
        <v>495</v>
      </c>
      <c r="K22" s="6" t="s">
        <v>362</v>
      </c>
      <c r="L22" s="6" t="s">
        <v>496</v>
      </c>
      <c r="M22" s="6"/>
      <c r="N22" s="6" t="s">
        <v>497</v>
      </c>
      <c r="O22" s="6"/>
      <c r="P22" s="6"/>
      <c r="Q22" s="6" t="s">
        <v>498</v>
      </c>
      <c r="R22" s="6"/>
    </row>
    <row r="23" spans="1:18" ht="96">
      <c r="A23" s="6" t="s">
        <v>499</v>
      </c>
      <c r="B23" s="6" t="s">
        <v>500</v>
      </c>
      <c r="C23" s="6" t="s">
        <v>501</v>
      </c>
      <c r="D23" s="6" t="s">
        <v>358</v>
      </c>
      <c r="E23" s="9">
        <v>400</v>
      </c>
      <c r="F23" s="6" t="s">
        <v>502</v>
      </c>
      <c r="G23" s="6" t="s">
        <v>503</v>
      </c>
      <c r="H23" s="6" t="s">
        <v>504</v>
      </c>
      <c r="I23" s="6" t="s">
        <v>505</v>
      </c>
      <c r="J23" s="6" t="s">
        <v>506</v>
      </c>
      <c r="K23" s="6" t="s">
        <v>362</v>
      </c>
      <c r="L23" s="6" t="s">
        <v>507</v>
      </c>
      <c r="M23" s="6"/>
      <c r="N23" s="6"/>
      <c r="O23" s="6" t="s">
        <v>508</v>
      </c>
      <c r="P23" s="6"/>
      <c r="Q23" s="6" t="s">
        <v>509</v>
      </c>
      <c r="R23" s="6"/>
    </row>
    <row r="24" spans="1:18" ht="312">
      <c r="A24" s="6" t="s">
        <v>499</v>
      </c>
      <c r="B24" s="6" t="s">
        <v>500</v>
      </c>
      <c r="C24" s="6" t="s">
        <v>510</v>
      </c>
      <c r="D24" s="6" t="s">
        <v>358</v>
      </c>
      <c r="E24" s="9">
        <v>400</v>
      </c>
      <c r="F24" s="6" t="s">
        <v>511</v>
      </c>
      <c r="G24" s="6" t="s">
        <v>512</v>
      </c>
      <c r="H24" s="6" t="s">
        <v>503</v>
      </c>
      <c r="I24" s="6" t="s">
        <v>513</v>
      </c>
      <c r="J24" s="6" t="s">
        <v>514</v>
      </c>
      <c r="K24" s="6" t="s">
        <v>362</v>
      </c>
      <c r="L24" s="6" t="s">
        <v>515</v>
      </c>
      <c r="M24" s="6"/>
      <c r="N24" s="6"/>
      <c r="O24" s="6" t="s">
        <v>516</v>
      </c>
      <c r="P24" s="6"/>
      <c r="Q24" s="6" t="s">
        <v>509</v>
      </c>
      <c r="R24" s="6"/>
    </row>
    <row r="25" spans="1:18" ht="216">
      <c r="A25" s="6" t="s">
        <v>499</v>
      </c>
      <c r="B25" s="6" t="s">
        <v>500</v>
      </c>
      <c r="C25" s="6" t="s">
        <v>517</v>
      </c>
      <c r="D25" s="6" t="s">
        <v>358</v>
      </c>
      <c r="E25" s="7">
        <v>120</v>
      </c>
      <c r="F25" s="6" t="s">
        <v>518</v>
      </c>
      <c r="G25" s="6" t="s">
        <v>503</v>
      </c>
      <c r="H25" s="6" t="s">
        <v>519</v>
      </c>
      <c r="I25" s="6" t="s">
        <v>520</v>
      </c>
      <c r="J25" s="6" t="s">
        <v>521</v>
      </c>
      <c r="K25" s="6" t="s">
        <v>362</v>
      </c>
      <c r="L25" s="6" t="s">
        <v>522</v>
      </c>
      <c r="M25" s="6"/>
      <c r="N25" s="6"/>
      <c r="O25" s="6" t="s">
        <v>523</v>
      </c>
      <c r="P25" s="6"/>
      <c r="Q25" s="6" t="s">
        <v>509</v>
      </c>
      <c r="R25" s="6"/>
    </row>
    <row r="26" spans="1:18" ht="84">
      <c r="A26" s="6" t="s">
        <v>524</v>
      </c>
      <c r="B26" s="6" t="s">
        <v>525</v>
      </c>
      <c r="C26" s="6" t="s">
        <v>526</v>
      </c>
      <c r="D26" s="6" t="s">
        <v>358</v>
      </c>
      <c r="E26" s="7">
        <v>14</v>
      </c>
      <c r="F26" s="6" t="s">
        <v>527</v>
      </c>
      <c r="G26" s="6" t="s">
        <v>528</v>
      </c>
      <c r="H26" s="6" t="s">
        <v>529</v>
      </c>
      <c r="I26" s="6" t="s">
        <v>530</v>
      </c>
      <c r="J26" s="6" t="s">
        <v>531</v>
      </c>
      <c r="K26" s="6" t="s">
        <v>362</v>
      </c>
      <c r="L26" s="6"/>
      <c r="M26" s="6" t="s">
        <v>532</v>
      </c>
      <c r="N26" s="6" t="s">
        <v>533</v>
      </c>
      <c r="O26" s="6"/>
      <c r="P26" s="6"/>
      <c r="Q26" s="6" t="s">
        <v>534</v>
      </c>
      <c r="R26" s="6"/>
    </row>
    <row r="27" spans="1:18" ht="96">
      <c r="A27" s="6" t="s">
        <v>524</v>
      </c>
      <c r="B27" s="6" t="s">
        <v>525</v>
      </c>
      <c r="C27" s="6" t="s">
        <v>535</v>
      </c>
      <c r="D27" s="6" t="s">
        <v>358</v>
      </c>
      <c r="E27" s="7">
        <v>30</v>
      </c>
      <c r="F27" s="6" t="s">
        <v>527</v>
      </c>
      <c r="G27" s="6" t="s">
        <v>528</v>
      </c>
      <c r="H27" s="6" t="s">
        <v>529</v>
      </c>
      <c r="I27" s="6" t="s">
        <v>536</v>
      </c>
      <c r="J27" s="6" t="s">
        <v>537</v>
      </c>
      <c r="K27" s="6" t="s">
        <v>362</v>
      </c>
      <c r="L27" s="6"/>
      <c r="M27" s="6" t="s">
        <v>538</v>
      </c>
      <c r="N27" s="6" t="s">
        <v>539</v>
      </c>
      <c r="O27" s="6"/>
      <c r="P27" s="6"/>
      <c r="Q27" s="6" t="s">
        <v>540</v>
      </c>
      <c r="R27" s="6"/>
    </row>
  </sheetData>
  <sheetProtection formatCells="0" formatColumns="0" formatRows="0"/>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IT9"/>
  <sheetViews>
    <sheetView showGridLines="0" showZeros="0" workbookViewId="0" topLeftCell="A1">
      <selection activeCell="C26" sqref="C26"/>
    </sheetView>
  </sheetViews>
  <sheetFormatPr defaultColWidth="9.16015625" defaultRowHeight="11.25"/>
  <cols>
    <col min="1" max="1" width="13.5" style="71" customWidth="1"/>
    <col min="2" max="2" width="34.5" style="71" customWidth="1"/>
    <col min="3" max="3" width="24.33203125" style="71" customWidth="1"/>
    <col min="4" max="4" width="24.5" style="71" customWidth="1"/>
    <col min="5" max="9" width="17.83203125" style="71" customWidth="1"/>
    <col min="10" max="16384" width="8" style="71" customWidth="1"/>
  </cols>
  <sheetData>
    <row r="1" spans="1:9" ht="19.5" customHeight="1">
      <c r="A1" s="269" t="s">
        <v>62</v>
      </c>
      <c r="B1" s="270"/>
      <c r="C1" s="270"/>
      <c r="D1" s="270"/>
      <c r="E1" s="238"/>
      <c r="F1" s="238"/>
      <c r="G1" s="256"/>
      <c r="H1" s="257"/>
      <c r="I1" s="257"/>
    </row>
    <row r="2" spans="1:9" ht="34.5" customHeight="1">
      <c r="A2" s="72" t="s">
        <v>63</v>
      </c>
      <c r="B2" s="271"/>
      <c r="C2" s="271"/>
      <c r="D2" s="271"/>
      <c r="E2" s="271"/>
      <c r="F2" s="271"/>
      <c r="G2" s="271"/>
      <c r="H2" s="271"/>
      <c r="I2" s="271"/>
    </row>
    <row r="3" spans="1:9" ht="16.5" customHeight="1">
      <c r="A3" s="74"/>
      <c r="B3" s="74"/>
      <c r="C3" s="74"/>
      <c r="D3" s="74"/>
      <c r="E3" s="238"/>
      <c r="F3" s="238"/>
      <c r="G3" s="258"/>
      <c r="H3" s="272" t="s">
        <v>2</v>
      </c>
      <c r="I3" s="284"/>
    </row>
    <row r="4" spans="1:9" ht="29.25" customHeight="1">
      <c r="A4" s="17" t="s">
        <v>64</v>
      </c>
      <c r="B4" s="17"/>
      <c r="C4" s="17" t="s">
        <v>65</v>
      </c>
      <c r="D4" s="242" t="s">
        <v>66</v>
      </c>
      <c r="E4" s="242" t="s">
        <v>32</v>
      </c>
      <c r="F4" s="243" t="s">
        <v>35</v>
      </c>
      <c r="G4" s="242" t="s">
        <v>67</v>
      </c>
      <c r="H4" s="17" t="s">
        <v>68</v>
      </c>
      <c r="I4" s="17" t="s">
        <v>69</v>
      </c>
    </row>
    <row r="5" spans="1:9" ht="33.75" customHeight="1">
      <c r="A5" s="21" t="s">
        <v>70</v>
      </c>
      <c r="B5" s="21" t="s">
        <v>71</v>
      </c>
      <c r="C5" s="21"/>
      <c r="D5" s="250"/>
      <c r="E5" s="250"/>
      <c r="F5" s="248"/>
      <c r="G5" s="250"/>
      <c r="H5" s="21"/>
      <c r="I5" s="21"/>
    </row>
    <row r="6" spans="1:9" s="70" customFormat="1" ht="27" customHeight="1">
      <c r="A6" s="25"/>
      <c r="B6" s="154" t="s">
        <v>72</v>
      </c>
      <c r="C6" s="273">
        <f>D6+E6+F6</f>
        <v>55726.759999999995</v>
      </c>
      <c r="D6" s="180">
        <v>19932.76</v>
      </c>
      <c r="E6" s="274">
        <f>E7</f>
        <v>34494</v>
      </c>
      <c r="F6" s="275">
        <v>1300</v>
      </c>
      <c r="G6" s="30">
        <v>0</v>
      </c>
      <c r="H6" s="54">
        <v>0</v>
      </c>
      <c r="I6" s="30">
        <v>0</v>
      </c>
    </row>
    <row r="7" spans="1:254" ht="30" customHeight="1">
      <c r="A7" s="276" t="s">
        <v>73</v>
      </c>
      <c r="B7" s="277" t="s">
        <v>74</v>
      </c>
      <c r="C7" s="158">
        <f>D7+E7+F7</f>
        <v>55726.759999999995</v>
      </c>
      <c r="D7" s="278">
        <v>19932.76</v>
      </c>
      <c r="E7" s="279">
        <v>34494</v>
      </c>
      <c r="F7" s="280">
        <v>1300</v>
      </c>
      <c r="G7" s="30">
        <v>0</v>
      </c>
      <c r="H7" s="54">
        <v>0</v>
      </c>
      <c r="I7" s="30">
        <v>0</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ht="30" customHeight="1">
      <c r="A8" s="281"/>
      <c r="B8" s="281"/>
      <c r="C8" s="282"/>
      <c r="D8" s="282"/>
      <c r="E8" s="54">
        <v>0</v>
      </c>
      <c r="F8" s="283"/>
      <c r="G8" s="30">
        <v>0</v>
      </c>
      <c r="H8" s="54">
        <v>0</v>
      </c>
      <c r="I8" s="30">
        <v>0</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30"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sheetData>
  <sheetProtection formatCells="0" formatColumns="0" formatRows="0"/>
  <mergeCells count="11">
    <mergeCell ref="H1:I1"/>
    <mergeCell ref="A3:D3"/>
    <mergeCell ref="H3:I3"/>
    <mergeCell ref="A4:B4"/>
    <mergeCell ref="C4:C5"/>
    <mergeCell ref="D4:D5"/>
    <mergeCell ref="E4:E5"/>
    <mergeCell ref="F4:F5"/>
    <mergeCell ref="G4:G5"/>
    <mergeCell ref="H4:H5"/>
    <mergeCell ref="I4:I5"/>
  </mergeCells>
  <printOptions/>
  <pageMargins left="0.71" right="0.71" top="0.75" bottom="0.75" header="0.31" footer="0.31"/>
  <pageSetup horizontalDpi="600" verticalDpi="600" orientation="portrait" paperSize="9" scale="65"/>
</worksheet>
</file>

<file path=xl/worksheets/sheet3.xml><?xml version="1.0" encoding="utf-8"?>
<worksheet xmlns="http://schemas.openxmlformats.org/spreadsheetml/2006/main" xmlns:r="http://schemas.openxmlformats.org/officeDocument/2006/relationships">
  <dimension ref="A1:IT103"/>
  <sheetViews>
    <sheetView showGridLines="0" showZeros="0" workbookViewId="0" topLeftCell="A1">
      <selection activeCell="F7" sqref="F7:H7"/>
    </sheetView>
  </sheetViews>
  <sheetFormatPr defaultColWidth="9.16015625" defaultRowHeight="11.25"/>
  <cols>
    <col min="1" max="1" width="9.16015625" style="71" customWidth="1"/>
    <col min="2" max="2" width="6.66015625" style="71" customWidth="1"/>
    <col min="3" max="3" width="4.5" style="71" customWidth="1"/>
    <col min="4" max="4" width="45.33203125" style="71" customWidth="1"/>
    <col min="5" max="5" width="15.83203125" style="71" customWidth="1"/>
    <col min="6" max="6" width="16.66015625" style="71" customWidth="1"/>
    <col min="7" max="7" width="15.66015625" style="71" customWidth="1"/>
    <col min="8" max="8" width="16.16015625" style="71" customWidth="1"/>
    <col min="9" max="9" width="10.16015625" style="71" customWidth="1"/>
    <col min="10" max="10" width="10.83203125" style="71" customWidth="1"/>
    <col min="11" max="11" width="10" style="71" customWidth="1"/>
    <col min="12" max="16384" width="8" style="71" customWidth="1"/>
  </cols>
  <sheetData>
    <row r="1" spans="1:11" ht="19.5" customHeight="1">
      <c r="A1" s="2" t="s">
        <v>75</v>
      </c>
      <c r="B1" s="237"/>
      <c r="C1" s="237"/>
      <c r="D1" s="237"/>
      <c r="E1" s="237"/>
      <c r="F1" s="237"/>
      <c r="G1" s="238"/>
      <c r="H1" s="238"/>
      <c r="I1" s="256"/>
      <c r="J1" s="257"/>
      <c r="K1" s="257"/>
    </row>
    <row r="2" spans="1:11" ht="27.75" customHeight="1">
      <c r="A2" s="72" t="s">
        <v>76</v>
      </c>
      <c r="B2" s="239"/>
      <c r="C2" s="239"/>
      <c r="D2" s="239"/>
      <c r="E2" s="239"/>
      <c r="F2" s="239"/>
      <c r="G2" s="239"/>
      <c r="H2" s="239"/>
      <c r="I2" s="239"/>
      <c r="J2" s="239"/>
      <c r="K2" s="239"/>
    </row>
    <row r="3" spans="1:11" ht="18" customHeight="1">
      <c r="A3" s="74"/>
      <c r="B3" s="74"/>
      <c r="C3" s="74"/>
      <c r="D3" s="74"/>
      <c r="E3" s="74"/>
      <c r="F3" s="74"/>
      <c r="G3" s="238"/>
      <c r="H3" s="238"/>
      <c r="I3" s="258"/>
      <c r="K3" s="259" t="s">
        <v>2</v>
      </c>
    </row>
    <row r="4" spans="1:11" ht="21" customHeight="1">
      <c r="A4" s="148" t="s">
        <v>77</v>
      </c>
      <c r="B4" s="240"/>
      <c r="C4" s="241"/>
      <c r="D4" s="149" t="s">
        <v>78</v>
      </c>
      <c r="E4" s="17" t="s">
        <v>65</v>
      </c>
      <c r="F4" s="242" t="s">
        <v>66</v>
      </c>
      <c r="G4" s="242" t="s">
        <v>32</v>
      </c>
      <c r="H4" s="243" t="s">
        <v>35</v>
      </c>
      <c r="I4" s="242" t="s">
        <v>67</v>
      </c>
      <c r="J4" s="17" t="s">
        <v>68</v>
      </c>
      <c r="K4" s="17" t="s">
        <v>69</v>
      </c>
    </row>
    <row r="5" spans="1:11" ht="21" customHeight="1">
      <c r="A5" s="244"/>
      <c r="B5" s="245"/>
      <c r="C5" s="246"/>
      <c r="D5" s="247"/>
      <c r="E5" s="17"/>
      <c r="F5" s="242"/>
      <c r="G5" s="242"/>
      <c r="H5" s="248"/>
      <c r="I5" s="242"/>
      <c r="J5" s="17"/>
      <c r="K5" s="17"/>
    </row>
    <row r="6" spans="1:11" ht="21" customHeight="1">
      <c r="A6" s="21" t="s">
        <v>79</v>
      </c>
      <c r="B6" s="21" t="s">
        <v>80</v>
      </c>
      <c r="C6" s="21" t="s">
        <v>81</v>
      </c>
      <c r="D6" s="249"/>
      <c r="E6" s="21"/>
      <c r="F6" s="250"/>
      <c r="G6" s="250"/>
      <c r="H6" s="248"/>
      <c r="I6" s="250"/>
      <c r="J6" s="21"/>
      <c r="K6" s="21"/>
    </row>
    <row r="7" spans="1:11" s="70" customFormat="1" ht="24.75" customHeight="1">
      <c r="A7" s="251"/>
      <c r="B7" s="251"/>
      <c r="C7" s="251"/>
      <c r="D7" s="252" t="s">
        <v>72</v>
      </c>
      <c r="E7" s="253">
        <v>55726.76</v>
      </c>
      <c r="F7" s="254">
        <v>19932.76</v>
      </c>
      <c r="G7" s="254">
        <v>34494</v>
      </c>
      <c r="H7" s="254">
        <v>1300</v>
      </c>
      <c r="I7" s="260">
        <v>0</v>
      </c>
      <c r="J7" s="253">
        <v>0</v>
      </c>
      <c r="K7" s="260">
        <v>0</v>
      </c>
    </row>
    <row r="8" spans="1:254" ht="22.5" customHeight="1">
      <c r="A8" s="52" t="s">
        <v>82</v>
      </c>
      <c r="B8" s="52"/>
      <c r="C8" s="52"/>
      <c r="D8" s="53" t="s">
        <v>9</v>
      </c>
      <c r="E8" s="54">
        <f>F8+G8+H8</f>
        <v>38</v>
      </c>
      <c r="F8" s="255">
        <v>38</v>
      </c>
      <c r="G8" s="255">
        <v>0</v>
      </c>
      <c r="H8" s="255">
        <v>0</v>
      </c>
      <c r="I8" s="30">
        <v>0</v>
      </c>
      <c r="J8" s="54">
        <v>0</v>
      </c>
      <c r="K8" s="30">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22.5" customHeight="1">
      <c r="A9" s="52"/>
      <c r="B9" s="52" t="s">
        <v>83</v>
      </c>
      <c r="C9" s="52"/>
      <c r="D9" s="53" t="s">
        <v>84</v>
      </c>
      <c r="E9" s="54">
        <f>F9+G9+H9</f>
        <v>38</v>
      </c>
      <c r="F9" s="255">
        <v>38</v>
      </c>
      <c r="G9" s="255">
        <v>0</v>
      </c>
      <c r="H9" s="255">
        <v>0</v>
      </c>
      <c r="I9" s="30">
        <v>0</v>
      </c>
      <c r="J9" s="54">
        <v>0</v>
      </c>
      <c r="K9" s="30">
        <v>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22.5" customHeight="1">
      <c r="A10" s="52" t="s">
        <v>85</v>
      </c>
      <c r="B10" s="52" t="s">
        <v>86</v>
      </c>
      <c r="C10" s="52" t="s">
        <v>87</v>
      </c>
      <c r="D10" s="53" t="s">
        <v>88</v>
      </c>
      <c r="E10" s="54">
        <f>F10+G10+H10</f>
        <v>8</v>
      </c>
      <c r="F10" s="255">
        <v>8</v>
      </c>
      <c r="G10" s="255">
        <v>0</v>
      </c>
      <c r="H10" s="255">
        <v>0</v>
      </c>
      <c r="I10" s="30">
        <v>0</v>
      </c>
      <c r="J10" s="54">
        <v>0</v>
      </c>
      <c r="K10" s="30">
        <v>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22.5" customHeight="1">
      <c r="A11" s="52" t="s">
        <v>85</v>
      </c>
      <c r="B11" s="52" t="s">
        <v>86</v>
      </c>
      <c r="C11" s="52" t="s">
        <v>89</v>
      </c>
      <c r="D11" s="53" t="s">
        <v>90</v>
      </c>
      <c r="E11" s="54">
        <f>F11+G11+H11</f>
        <v>30</v>
      </c>
      <c r="F11" s="255">
        <v>30</v>
      </c>
      <c r="G11" s="255">
        <v>0</v>
      </c>
      <c r="H11" s="255">
        <v>0</v>
      </c>
      <c r="I11" s="30">
        <v>0</v>
      </c>
      <c r="J11" s="54">
        <v>0</v>
      </c>
      <c r="K11" s="30">
        <v>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22.5" customHeight="1">
      <c r="A12" s="52" t="s">
        <v>91</v>
      </c>
      <c r="B12" s="52"/>
      <c r="C12" s="52"/>
      <c r="D12" s="53" t="s">
        <v>15</v>
      </c>
      <c r="E12" s="54">
        <f>F12+G12+H12</f>
        <v>812.88</v>
      </c>
      <c r="F12" s="255">
        <v>812.88</v>
      </c>
      <c r="G12" s="255">
        <v>0</v>
      </c>
      <c r="H12" s="255">
        <v>0</v>
      </c>
      <c r="I12" s="30">
        <v>0</v>
      </c>
      <c r="J12" s="54">
        <v>0</v>
      </c>
      <c r="K12" s="30">
        <v>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22.5" customHeight="1">
      <c r="A13" s="52"/>
      <c r="B13" s="52" t="s">
        <v>87</v>
      </c>
      <c r="C13" s="52"/>
      <c r="D13" s="53" t="s">
        <v>92</v>
      </c>
      <c r="E13" s="54">
        <f>F13+G13+H13</f>
        <v>812.88</v>
      </c>
      <c r="F13" s="255">
        <v>812.88</v>
      </c>
      <c r="G13" s="255">
        <v>0</v>
      </c>
      <c r="H13" s="255">
        <v>0</v>
      </c>
      <c r="I13" s="30">
        <v>0</v>
      </c>
      <c r="J13" s="54">
        <v>0</v>
      </c>
      <c r="K13" s="30">
        <v>0</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22.5" customHeight="1">
      <c r="A14" s="52" t="s">
        <v>93</v>
      </c>
      <c r="B14" s="52" t="s">
        <v>94</v>
      </c>
      <c r="C14" s="52" t="s">
        <v>95</v>
      </c>
      <c r="D14" s="53" t="s">
        <v>96</v>
      </c>
      <c r="E14" s="54">
        <f>F14+G14+H14</f>
        <v>112.2</v>
      </c>
      <c r="F14" s="255">
        <v>112.2</v>
      </c>
      <c r="G14" s="255">
        <v>0</v>
      </c>
      <c r="H14" s="255">
        <v>0</v>
      </c>
      <c r="I14" s="30">
        <v>0</v>
      </c>
      <c r="J14" s="54">
        <v>0</v>
      </c>
      <c r="K14" s="30">
        <v>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22.5" customHeight="1">
      <c r="A15" s="52" t="s">
        <v>93</v>
      </c>
      <c r="B15" s="52" t="s">
        <v>94</v>
      </c>
      <c r="C15" s="52" t="s">
        <v>87</v>
      </c>
      <c r="D15" s="53" t="s">
        <v>97</v>
      </c>
      <c r="E15" s="54">
        <f>F15+G15+H15</f>
        <v>9.68</v>
      </c>
      <c r="F15" s="255">
        <v>9.68</v>
      </c>
      <c r="G15" s="255">
        <v>0</v>
      </c>
      <c r="H15" s="255">
        <v>0</v>
      </c>
      <c r="I15" s="30">
        <v>0</v>
      </c>
      <c r="J15" s="54">
        <v>0</v>
      </c>
      <c r="K15" s="30">
        <v>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22.5" customHeight="1">
      <c r="A16" s="52" t="s">
        <v>93</v>
      </c>
      <c r="B16" s="52" t="s">
        <v>94</v>
      </c>
      <c r="C16" s="52" t="s">
        <v>87</v>
      </c>
      <c r="D16" s="53" t="s">
        <v>97</v>
      </c>
      <c r="E16" s="54">
        <f>F16+G16+H16</f>
        <v>50</v>
      </c>
      <c r="F16" s="255">
        <v>50</v>
      </c>
      <c r="G16" s="255">
        <v>0</v>
      </c>
      <c r="H16" s="255">
        <v>0</v>
      </c>
      <c r="I16" s="30">
        <v>0</v>
      </c>
      <c r="J16" s="54">
        <v>0</v>
      </c>
      <c r="K16" s="30">
        <v>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22.5" customHeight="1">
      <c r="A17" s="52" t="s">
        <v>93</v>
      </c>
      <c r="B17" s="52" t="s">
        <v>94</v>
      </c>
      <c r="C17" s="52" t="s">
        <v>87</v>
      </c>
      <c r="D17" s="53" t="s">
        <v>97</v>
      </c>
      <c r="E17" s="54">
        <f>F17+G17+H17</f>
        <v>55</v>
      </c>
      <c r="F17" s="255">
        <v>55</v>
      </c>
      <c r="G17" s="255">
        <v>0</v>
      </c>
      <c r="H17" s="255">
        <v>0</v>
      </c>
      <c r="I17" s="30">
        <v>0</v>
      </c>
      <c r="J17" s="54">
        <v>0</v>
      </c>
      <c r="K17" s="30">
        <v>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22.5" customHeight="1">
      <c r="A18" s="52" t="s">
        <v>93</v>
      </c>
      <c r="B18" s="52" t="s">
        <v>94</v>
      </c>
      <c r="C18" s="52" t="s">
        <v>87</v>
      </c>
      <c r="D18" s="53" t="s">
        <v>97</v>
      </c>
      <c r="E18" s="54">
        <f>F18+G18+H18</f>
        <v>8</v>
      </c>
      <c r="F18" s="255">
        <v>8</v>
      </c>
      <c r="G18" s="255">
        <v>0</v>
      </c>
      <c r="H18" s="255">
        <v>0</v>
      </c>
      <c r="I18" s="30">
        <v>0</v>
      </c>
      <c r="J18" s="54">
        <v>0</v>
      </c>
      <c r="K18" s="30">
        <v>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22.5" customHeight="1">
      <c r="A19" s="52" t="s">
        <v>93</v>
      </c>
      <c r="B19" s="52" t="s">
        <v>94</v>
      </c>
      <c r="C19" s="52" t="s">
        <v>87</v>
      </c>
      <c r="D19" s="53" t="s">
        <v>97</v>
      </c>
      <c r="E19" s="54">
        <f>F19+G19+H19</f>
        <v>38</v>
      </c>
      <c r="F19" s="255">
        <v>38</v>
      </c>
      <c r="G19" s="255">
        <v>0</v>
      </c>
      <c r="H19" s="255">
        <v>0</v>
      </c>
      <c r="I19" s="30">
        <v>0</v>
      </c>
      <c r="J19" s="54">
        <v>0</v>
      </c>
      <c r="K19" s="30">
        <v>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22.5" customHeight="1">
      <c r="A20" s="52" t="s">
        <v>93</v>
      </c>
      <c r="B20" s="52" t="s">
        <v>94</v>
      </c>
      <c r="C20" s="52" t="s">
        <v>98</v>
      </c>
      <c r="D20" s="53" t="s">
        <v>99</v>
      </c>
      <c r="E20" s="54">
        <f>F20+G20+H20</f>
        <v>540</v>
      </c>
      <c r="F20" s="255">
        <v>540</v>
      </c>
      <c r="G20" s="255">
        <v>0</v>
      </c>
      <c r="H20" s="255">
        <v>0</v>
      </c>
      <c r="I20" s="30">
        <v>0</v>
      </c>
      <c r="J20" s="54">
        <v>0</v>
      </c>
      <c r="K20" s="30">
        <v>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22.5" customHeight="1">
      <c r="A21" s="52" t="s">
        <v>100</v>
      </c>
      <c r="B21" s="52"/>
      <c r="C21" s="52"/>
      <c r="D21" s="53" t="s">
        <v>18</v>
      </c>
      <c r="E21" s="54">
        <v>3200</v>
      </c>
      <c r="F21" s="255">
        <v>3200</v>
      </c>
      <c r="G21" s="255">
        <v>0</v>
      </c>
      <c r="H21" s="255">
        <v>0</v>
      </c>
      <c r="I21" s="30">
        <v>0</v>
      </c>
      <c r="J21" s="54">
        <v>0</v>
      </c>
      <c r="K21" s="30">
        <v>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22.5" customHeight="1">
      <c r="A22" s="52"/>
      <c r="B22" s="52" t="s">
        <v>87</v>
      </c>
      <c r="C22" s="52"/>
      <c r="D22" s="53" t="s">
        <v>101</v>
      </c>
      <c r="E22" s="54">
        <f>F22+G22+H22</f>
        <v>2000</v>
      </c>
      <c r="F22" s="255">
        <v>2000</v>
      </c>
      <c r="G22" s="255">
        <v>0</v>
      </c>
      <c r="H22" s="255">
        <v>0</v>
      </c>
      <c r="I22" s="30">
        <v>0</v>
      </c>
      <c r="J22" s="54">
        <v>0</v>
      </c>
      <c r="K22" s="30">
        <v>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22.5" customHeight="1">
      <c r="A23" s="52" t="s">
        <v>102</v>
      </c>
      <c r="B23" s="52" t="s">
        <v>94</v>
      </c>
      <c r="C23" s="52" t="s">
        <v>103</v>
      </c>
      <c r="D23" s="53" t="s">
        <v>104</v>
      </c>
      <c r="E23" s="54">
        <f>F23+G23+H23</f>
        <v>2000</v>
      </c>
      <c r="F23" s="255">
        <v>2000</v>
      </c>
      <c r="G23" s="255">
        <v>0</v>
      </c>
      <c r="H23" s="255">
        <v>0</v>
      </c>
      <c r="I23" s="30">
        <v>0</v>
      </c>
      <c r="J23" s="54">
        <v>0</v>
      </c>
      <c r="K23" s="30">
        <v>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22.5" customHeight="1">
      <c r="A24" s="52"/>
      <c r="B24" s="52" t="s">
        <v>105</v>
      </c>
      <c r="C24" s="52"/>
      <c r="D24" s="53" t="s">
        <v>106</v>
      </c>
      <c r="E24" s="54">
        <v>1200</v>
      </c>
      <c r="F24" s="255">
        <v>1200</v>
      </c>
      <c r="G24" s="255"/>
      <c r="H24" s="255"/>
      <c r="I24" s="30"/>
      <c r="J24" s="54"/>
      <c r="K24" s="30"/>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ht="22.5" customHeight="1">
      <c r="A25" s="52" t="s">
        <v>100</v>
      </c>
      <c r="B25" s="52" t="s">
        <v>105</v>
      </c>
      <c r="C25" s="52" t="s">
        <v>103</v>
      </c>
      <c r="D25" s="53" t="s">
        <v>107</v>
      </c>
      <c r="E25" s="54">
        <v>1200</v>
      </c>
      <c r="F25" s="255">
        <v>1200</v>
      </c>
      <c r="G25" s="255"/>
      <c r="H25" s="255"/>
      <c r="I25" s="30"/>
      <c r="J25" s="54"/>
      <c r="K25" s="30"/>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ht="22.5" customHeight="1">
      <c r="A26" s="52" t="s">
        <v>108</v>
      </c>
      <c r="B26" s="52"/>
      <c r="C26" s="52"/>
      <c r="D26" s="53" t="s">
        <v>21</v>
      </c>
      <c r="E26" s="54">
        <f>F26+G26+H26</f>
        <v>6500</v>
      </c>
      <c r="F26" s="255">
        <v>6500</v>
      </c>
      <c r="G26" s="255">
        <v>0</v>
      </c>
      <c r="H26" s="255">
        <v>0</v>
      </c>
      <c r="I26" s="30">
        <v>0</v>
      </c>
      <c r="J26" s="54">
        <v>0</v>
      </c>
      <c r="K26" s="30">
        <v>0</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54" ht="22.5" customHeight="1">
      <c r="A27" s="52"/>
      <c r="B27" s="52" t="s">
        <v>95</v>
      </c>
      <c r="C27" s="52"/>
      <c r="D27" s="53" t="s">
        <v>109</v>
      </c>
      <c r="E27" s="54">
        <f>F27+G27+H27</f>
        <v>6500</v>
      </c>
      <c r="F27" s="255">
        <v>6500</v>
      </c>
      <c r="G27" s="255">
        <v>0</v>
      </c>
      <c r="H27" s="255">
        <v>0</v>
      </c>
      <c r="I27" s="30">
        <v>0</v>
      </c>
      <c r="J27" s="54">
        <v>0</v>
      </c>
      <c r="K27" s="30">
        <v>0</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1:254" ht="22.5" customHeight="1">
      <c r="A28" s="52" t="s">
        <v>110</v>
      </c>
      <c r="B28" s="52" t="s">
        <v>111</v>
      </c>
      <c r="C28" s="52" t="s">
        <v>103</v>
      </c>
      <c r="D28" s="53" t="s">
        <v>112</v>
      </c>
      <c r="E28" s="54">
        <f>F28+G28+H28</f>
        <v>6500</v>
      </c>
      <c r="F28" s="255">
        <v>6500</v>
      </c>
      <c r="G28" s="255">
        <v>0</v>
      </c>
      <c r="H28" s="255">
        <v>0</v>
      </c>
      <c r="I28" s="30">
        <v>0</v>
      </c>
      <c r="J28" s="54">
        <v>0</v>
      </c>
      <c r="K28" s="30">
        <v>0</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1:254" ht="22.5" customHeight="1">
      <c r="A29" s="52" t="s">
        <v>113</v>
      </c>
      <c r="B29" s="52"/>
      <c r="C29" s="52"/>
      <c r="D29" s="53" t="s">
        <v>114</v>
      </c>
      <c r="E29" s="54">
        <f>F29+G29+H29</f>
        <v>300</v>
      </c>
      <c r="F29" s="255">
        <v>300</v>
      </c>
      <c r="G29" s="255">
        <v>0</v>
      </c>
      <c r="H29" s="255">
        <v>0</v>
      </c>
      <c r="I29" s="30">
        <v>0</v>
      </c>
      <c r="J29" s="54">
        <v>0</v>
      </c>
      <c r="K29" s="30">
        <v>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row>
    <row r="30" spans="1:254" ht="22.5" customHeight="1">
      <c r="A30" s="52"/>
      <c r="B30" s="52" t="s">
        <v>95</v>
      </c>
      <c r="C30" s="52"/>
      <c r="D30" s="53" t="s">
        <v>115</v>
      </c>
      <c r="E30" s="54">
        <f>F30+G30+H30</f>
        <v>300</v>
      </c>
      <c r="F30" s="255">
        <v>300</v>
      </c>
      <c r="G30" s="255">
        <v>0</v>
      </c>
      <c r="H30" s="255">
        <v>0</v>
      </c>
      <c r="I30" s="30">
        <v>0</v>
      </c>
      <c r="J30" s="54">
        <v>0</v>
      </c>
      <c r="K30" s="30">
        <v>0</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row>
    <row r="31" spans="1:254" ht="22.5" customHeight="1">
      <c r="A31" s="52" t="s">
        <v>116</v>
      </c>
      <c r="B31" s="52" t="s">
        <v>111</v>
      </c>
      <c r="C31" s="52" t="s">
        <v>103</v>
      </c>
      <c r="D31" s="53" t="s">
        <v>117</v>
      </c>
      <c r="E31" s="54">
        <f>F31+G31+H31</f>
        <v>300</v>
      </c>
      <c r="F31" s="255">
        <v>300</v>
      </c>
      <c r="G31" s="255">
        <v>0</v>
      </c>
      <c r="H31" s="255">
        <v>0</v>
      </c>
      <c r="I31" s="30">
        <v>0</v>
      </c>
      <c r="J31" s="54">
        <v>0</v>
      </c>
      <c r="K31" s="30">
        <v>0</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row>
    <row r="32" spans="1:254" ht="22.5" customHeight="1">
      <c r="A32" s="52" t="s">
        <v>118</v>
      </c>
      <c r="B32" s="52"/>
      <c r="C32" s="52"/>
      <c r="D32" s="53" t="s">
        <v>25</v>
      </c>
      <c r="E32" s="54">
        <f>F32+G32+H32</f>
        <v>15.12</v>
      </c>
      <c r="F32" s="255">
        <v>15.12</v>
      </c>
      <c r="G32" s="255">
        <v>0</v>
      </c>
      <c r="H32" s="255">
        <v>0</v>
      </c>
      <c r="I32" s="87"/>
      <c r="J32" s="87"/>
      <c r="K32" s="87"/>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1:11" ht="22.5" customHeight="1">
      <c r="A33" s="52"/>
      <c r="B33" s="52" t="s">
        <v>95</v>
      </c>
      <c r="C33" s="52"/>
      <c r="D33" s="53" t="s">
        <v>119</v>
      </c>
      <c r="E33" s="54">
        <f>F33+G33+H33</f>
        <v>1.53</v>
      </c>
      <c r="F33" s="255">
        <v>1.53</v>
      </c>
      <c r="G33" s="255">
        <v>0</v>
      </c>
      <c r="H33" s="255">
        <v>0</v>
      </c>
      <c r="I33" s="89"/>
      <c r="J33" s="89"/>
      <c r="K33" s="89"/>
    </row>
    <row r="34" spans="1:11" ht="22.5" customHeight="1">
      <c r="A34" s="52" t="s">
        <v>120</v>
      </c>
      <c r="B34" s="52" t="s">
        <v>111</v>
      </c>
      <c r="C34" s="52" t="s">
        <v>103</v>
      </c>
      <c r="D34" s="53" t="s">
        <v>121</v>
      </c>
      <c r="E34" s="54">
        <f>F34+G34+H34</f>
        <v>1.53</v>
      </c>
      <c r="F34" s="255">
        <v>1.53</v>
      </c>
      <c r="G34" s="255">
        <v>0</v>
      </c>
      <c r="H34" s="255">
        <v>0</v>
      </c>
      <c r="I34" s="89"/>
      <c r="J34" s="89"/>
      <c r="K34" s="89"/>
    </row>
    <row r="35" spans="1:11" ht="22.5" customHeight="1">
      <c r="A35" s="52"/>
      <c r="B35" s="52" t="s">
        <v>122</v>
      </c>
      <c r="C35" s="52"/>
      <c r="D35" s="53" t="s">
        <v>123</v>
      </c>
      <c r="E35" s="54">
        <f>F35+G35+H35</f>
        <v>13.59</v>
      </c>
      <c r="F35" s="255">
        <v>13.59</v>
      </c>
      <c r="G35" s="255">
        <v>0</v>
      </c>
      <c r="H35" s="255">
        <v>0</v>
      </c>
      <c r="I35" s="89"/>
      <c r="J35" s="89"/>
      <c r="K35" s="89"/>
    </row>
    <row r="36" spans="1:11" ht="22.5" customHeight="1">
      <c r="A36" s="52" t="s">
        <v>120</v>
      </c>
      <c r="B36" s="52" t="s">
        <v>124</v>
      </c>
      <c r="C36" s="52" t="s">
        <v>122</v>
      </c>
      <c r="D36" s="53" t="s">
        <v>125</v>
      </c>
      <c r="E36" s="54">
        <f>F36+G36+H36</f>
        <v>5.43</v>
      </c>
      <c r="F36" s="255">
        <v>5.43</v>
      </c>
      <c r="G36" s="255">
        <v>0</v>
      </c>
      <c r="H36" s="255">
        <v>0</v>
      </c>
      <c r="I36" s="89"/>
      <c r="J36" s="89"/>
      <c r="K36" s="89"/>
    </row>
    <row r="37" spans="1:11" ht="22.5" customHeight="1">
      <c r="A37" s="52" t="s">
        <v>120</v>
      </c>
      <c r="B37" s="52" t="s">
        <v>124</v>
      </c>
      <c r="C37" s="52" t="s">
        <v>122</v>
      </c>
      <c r="D37" s="53" t="s">
        <v>125</v>
      </c>
      <c r="E37" s="54">
        <f>F37+G37+H37</f>
        <v>5.44</v>
      </c>
      <c r="F37" s="255">
        <v>5.44</v>
      </c>
      <c r="G37" s="255">
        <v>0</v>
      </c>
      <c r="H37" s="255">
        <v>0</v>
      </c>
      <c r="I37" s="89"/>
      <c r="J37" s="89"/>
      <c r="K37" s="89"/>
    </row>
    <row r="38" spans="1:11" ht="22.5" customHeight="1">
      <c r="A38" s="52" t="s">
        <v>120</v>
      </c>
      <c r="B38" s="52" t="s">
        <v>124</v>
      </c>
      <c r="C38" s="52" t="s">
        <v>126</v>
      </c>
      <c r="D38" s="53" t="s">
        <v>127</v>
      </c>
      <c r="E38" s="54">
        <f>F38+G38+H38</f>
        <v>2.72</v>
      </c>
      <c r="F38" s="255">
        <v>2.72</v>
      </c>
      <c r="G38" s="255">
        <v>0</v>
      </c>
      <c r="H38" s="255">
        <v>0</v>
      </c>
      <c r="I38" s="89"/>
      <c r="J38" s="89"/>
      <c r="K38" s="89"/>
    </row>
    <row r="39" spans="1:11" ht="22.5" customHeight="1">
      <c r="A39" s="52" t="s">
        <v>128</v>
      </c>
      <c r="B39" s="52"/>
      <c r="C39" s="52"/>
      <c r="D39" s="53" t="s">
        <v>129</v>
      </c>
      <c r="E39" s="54">
        <f>F39+G39+H39</f>
        <v>12.94</v>
      </c>
      <c r="F39" s="255">
        <v>12.94</v>
      </c>
      <c r="G39" s="255">
        <v>0</v>
      </c>
      <c r="H39" s="255">
        <v>0</v>
      </c>
      <c r="I39" s="89"/>
      <c r="J39" s="89"/>
      <c r="K39" s="89"/>
    </row>
    <row r="40" spans="1:11" ht="22.5" customHeight="1">
      <c r="A40" s="52"/>
      <c r="B40" s="52" t="s">
        <v>130</v>
      </c>
      <c r="C40" s="52"/>
      <c r="D40" s="53" t="s">
        <v>131</v>
      </c>
      <c r="E40" s="54">
        <f>F40+G40+H40</f>
        <v>12.94</v>
      </c>
      <c r="F40" s="255">
        <v>12.94</v>
      </c>
      <c r="G40" s="255">
        <v>0</v>
      </c>
      <c r="H40" s="255">
        <v>0</v>
      </c>
      <c r="I40" s="89"/>
      <c r="J40" s="89"/>
      <c r="K40" s="89"/>
    </row>
    <row r="41" spans="1:11" ht="22.5" customHeight="1">
      <c r="A41" s="52" t="s">
        <v>132</v>
      </c>
      <c r="B41" s="52" t="s">
        <v>133</v>
      </c>
      <c r="C41" s="52" t="s">
        <v>95</v>
      </c>
      <c r="D41" s="53" t="s">
        <v>134</v>
      </c>
      <c r="E41" s="54">
        <f>F41+G41+H41</f>
        <v>2.55</v>
      </c>
      <c r="F41" s="255">
        <v>2.55</v>
      </c>
      <c r="G41" s="255">
        <v>0</v>
      </c>
      <c r="H41" s="255">
        <v>0</v>
      </c>
      <c r="I41" s="89"/>
      <c r="J41" s="89"/>
      <c r="K41" s="89"/>
    </row>
    <row r="42" spans="1:11" ht="22.5" customHeight="1">
      <c r="A42" s="52" t="s">
        <v>132</v>
      </c>
      <c r="B42" s="52" t="s">
        <v>133</v>
      </c>
      <c r="C42" s="52" t="s">
        <v>87</v>
      </c>
      <c r="D42" s="53" t="s">
        <v>135</v>
      </c>
      <c r="E42" s="54">
        <f aca="true" t="shared" si="0" ref="E42:E73">F42+G42+H42</f>
        <v>2.55</v>
      </c>
      <c r="F42" s="255">
        <v>2.55</v>
      </c>
      <c r="G42" s="255">
        <v>0</v>
      </c>
      <c r="H42" s="255">
        <v>0</v>
      </c>
      <c r="I42" s="89"/>
      <c r="J42" s="89"/>
      <c r="K42" s="89"/>
    </row>
    <row r="43" spans="1:11" ht="22.5" customHeight="1">
      <c r="A43" s="52" t="s">
        <v>132</v>
      </c>
      <c r="B43" s="52" t="s">
        <v>133</v>
      </c>
      <c r="C43" s="52" t="s">
        <v>103</v>
      </c>
      <c r="D43" s="53" t="s">
        <v>136</v>
      </c>
      <c r="E43" s="54">
        <f t="shared" si="0"/>
        <v>7.84</v>
      </c>
      <c r="F43" s="255">
        <v>7.84</v>
      </c>
      <c r="G43" s="255">
        <v>0</v>
      </c>
      <c r="H43" s="255">
        <v>0</v>
      </c>
      <c r="I43" s="89"/>
      <c r="J43" s="89"/>
      <c r="K43" s="89"/>
    </row>
    <row r="44" spans="1:11" ht="22.5" customHeight="1">
      <c r="A44" s="52" t="s">
        <v>137</v>
      </c>
      <c r="B44" s="52"/>
      <c r="C44" s="52"/>
      <c r="D44" s="53" t="s">
        <v>34</v>
      </c>
      <c r="E44" s="54">
        <f t="shared" si="0"/>
        <v>36551.7</v>
      </c>
      <c r="F44" s="255">
        <v>2057.7</v>
      </c>
      <c r="G44" s="255">
        <v>34494</v>
      </c>
      <c r="H44" s="255">
        <v>0</v>
      </c>
      <c r="I44" s="89"/>
      <c r="J44" s="89"/>
      <c r="K44" s="89"/>
    </row>
    <row r="45" spans="1:11" ht="22.5" customHeight="1">
      <c r="A45" s="52"/>
      <c r="B45" s="52" t="s">
        <v>95</v>
      </c>
      <c r="C45" s="52"/>
      <c r="D45" s="53" t="s">
        <v>138</v>
      </c>
      <c r="E45" s="54">
        <f t="shared" si="0"/>
        <v>975.7</v>
      </c>
      <c r="F45" s="255">
        <v>975.7</v>
      </c>
      <c r="G45" s="255">
        <v>0</v>
      </c>
      <c r="H45" s="255">
        <v>0</v>
      </c>
      <c r="I45" s="89"/>
      <c r="J45" s="89"/>
      <c r="K45" s="89"/>
    </row>
    <row r="46" spans="1:11" ht="22.5" customHeight="1">
      <c r="A46" s="52" t="s">
        <v>139</v>
      </c>
      <c r="B46" s="52" t="s">
        <v>111</v>
      </c>
      <c r="C46" s="52" t="s">
        <v>95</v>
      </c>
      <c r="D46" s="53" t="s">
        <v>140</v>
      </c>
      <c r="E46" s="54">
        <f t="shared" si="0"/>
        <v>11.7</v>
      </c>
      <c r="F46" s="255">
        <v>11.7</v>
      </c>
      <c r="G46" s="255">
        <v>0</v>
      </c>
      <c r="H46" s="255">
        <v>0</v>
      </c>
      <c r="I46" s="89"/>
      <c r="J46" s="89"/>
      <c r="K46" s="89"/>
    </row>
    <row r="47" spans="1:11" ht="22.5" customHeight="1">
      <c r="A47" s="52" t="s">
        <v>139</v>
      </c>
      <c r="B47" s="52" t="s">
        <v>111</v>
      </c>
      <c r="C47" s="52" t="s">
        <v>103</v>
      </c>
      <c r="D47" s="53" t="s">
        <v>141</v>
      </c>
      <c r="E47" s="54">
        <f t="shared" si="0"/>
        <v>400</v>
      </c>
      <c r="F47" s="255">
        <v>400</v>
      </c>
      <c r="G47" s="255">
        <v>0</v>
      </c>
      <c r="H47" s="255">
        <v>0</v>
      </c>
      <c r="I47" s="89"/>
      <c r="J47" s="89"/>
      <c r="K47" s="89"/>
    </row>
    <row r="48" spans="1:11" ht="22.5" customHeight="1">
      <c r="A48" s="52" t="s">
        <v>139</v>
      </c>
      <c r="B48" s="52" t="s">
        <v>111</v>
      </c>
      <c r="C48" s="52" t="s">
        <v>103</v>
      </c>
      <c r="D48" s="53" t="s">
        <v>141</v>
      </c>
      <c r="E48" s="54">
        <f t="shared" si="0"/>
        <v>400</v>
      </c>
      <c r="F48" s="255">
        <v>400</v>
      </c>
      <c r="G48" s="255">
        <v>0</v>
      </c>
      <c r="H48" s="255">
        <v>0</v>
      </c>
      <c r="I48" s="89"/>
      <c r="J48" s="89"/>
      <c r="K48" s="89"/>
    </row>
    <row r="49" spans="1:11" ht="22.5" customHeight="1">
      <c r="A49" s="52" t="s">
        <v>139</v>
      </c>
      <c r="B49" s="52" t="s">
        <v>111</v>
      </c>
      <c r="C49" s="52" t="s">
        <v>103</v>
      </c>
      <c r="D49" s="53" t="s">
        <v>141</v>
      </c>
      <c r="E49" s="54">
        <f t="shared" si="0"/>
        <v>30</v>
      </c>
      <c r="F49" s="255">
        <v>30</v>
      </c>
      <c r="G49" s="255">
        <v>0</v>
      </c>
      <c r="H49" s="255">
        <v>0</v>
      </c>
      <c r="I49" s="89"/>
      <c r="J49" s="89"/>
      <c r="K49" s="89"/>
    </row>
    <row r="50" spans="1:11" ht="22.5" customHeight="1">
      <c r="A50" s="52" t="s">
        <v>139</v>
      </c>
      <c r="B50" s="52" t="s">
        <v>111</v>
      </c>
      <c r="C50" s="52" t="s">
        <v>103</v>
      </c>
      <c r="D50" s="53" t="s">
        <v>141</v>
      </c>
      <c r="E50" s="54">
        <f t="shared" si="0"/>
        <v>14</v>
      </c>
      <c r="F50" s="255">
        <v>14</v>
      </c>
      <c r="G50" s="255">
        <v>0</v>
      </c>
      <c r="H50" s="255">
        <v>0</v>
      </c>
      <c r="I50" s="89"/>
      <c r="J50" s="89"/>
      <c r="K50" s="89"/>
    </row>
    <row r="51" spans="1:11" ht="22.5" customHeight="1">
      <c r="A51" s="52" t="s">
        <v>139</v>
      </c>
      <c r="B51" s="52" t="s">
        <v>111</v>
      </c>
      <c r="C51" s="52" t="s">
        <v>103</v>
      </c>
      <c r="D51" s="53" t="s">
        <v>141</v>
      </c>
      <c r="E51" s="54">
        <f t="shared" si="0"/>
        <v>120</v>
      </c>
      <c r="F51" s="255">
        <v>120</v>
      </c>
      <c r="G51" s="255">
        <v>0</v>
      </c>
      <c r="H51" s="255">
        <v>0</v>
      </c>
      <c r="I51" s="89"/>
      <c r="J51" s="89"/>
      <c r="K51" s="89"/>
    </row>
    <row r="52" spans="1:11" ht="22.5" customHeight="1">
      <c r="A52" s="52"/>
      <c r="B52" s="52" t="s">
        <v>142</v>
      </c>
      <c r="C52" s="52"/>
      <c r="D52" s="53" t="s">
        <v>143</v>
      </c>
      <c r="E52" s="54">
        <f t="shared" si="0"/>
        <v>1000</v>
      </c>
      <c r="F52" s="255">
        <v>1000</v>
      </c>
      <c r="G52" s="255">
        <v>0</v>
      </c>
      <c r="H52" s="255">
        <v>0</v>
      </c>
      <c r="I52" s="89"/>
      <c r="J52" s="89"/>
      <c r="K52" s="89"/>
    </row>
    <row r="53" spans="1:11" ht="22.5" customHeight="1">
      <c r="A53" s="52" t="s">
        <v>139</v>
      </c>
      <c r="B53" s="52" t="s">
        <v>144</v>
      </c>
      <c r="C53" s="52" t="s">
        <v>103</v>
      </c>
      <c r="D53" s="53" t="s">
        <v>145</v>
      </c>
      <c r="E53" s="54">
        <f t="shared" si="0"/>
        <v>1000</v>
      </c>
      <c r="F53" s="255">
        <v>1000</v>
      </c>
      <c r="G53" s="255">
        <v>0</v>
      </c>
      <c r="H53" s="255">
        <v>0</v>
      </c>
      <c r="I53" s="89"/>
      <c r="J53" s="89"/>
      <c r="K53" s="89"/>
    </row>
    <row r="54" spans="1:11" ht="22.5" customHeight="1">
      <c r="A54" s="52"/>
      <c r="B54" s="52" t="s">
        <v>122</v>
      </c>
      <c r="C54" s="52"/>
      <c r="D54" s="53" t="s">
        <v>146</v>
      </c>
      <c r="E54" s="54">
        <f t="shared" si="0"/>
        <v>82</v>
      </c>
      <c r="F54" s="255">
        <v>82</v>
      </c>
      <c r="G54" s="255">
        <v>0</v>
      </c>
      <c r="H54" s="255">
        <v>0</v>
      </c>
      <c r="I54" s="89"/>
      <c r="J54" s="89"/>
      <c r="K54" s="89"/>
    </row>
    <row r="55" spans="1:11" ht="22.5" customHeight="1">
      <c r="A55" s="52" t="s">
        <v>139</v>
      </c>
      <c r="B55" s="52" t="s">
        <v>124</v>
      </c>
      <c r="C55" s="52" t="s">
        <v>95</v>
      </c>
      <c r="D55" s="53" t="s">
        <v>147</v>
      </c>
      <c r="E55" s="54">
        <f t="shared" si="0"/>
        <v>6</v>
      </c>
      <c r="F55" s="255">
        <v>6</v>
      </c>
      <c r="G55" s="255">
        <v>0</v>
      </c>
      <c r="H55" s="255">
        <v>0</v>
      </c>
      <c r="I55" s="89"/>
      <c r="J55" s="89"/>
      <c r="K55" s="89"/>
    </row>
    <row r="56" spans="1:11" ht="22.5" customHeight="1">
      <c r="A56" s="52" t="s">
        <v>139</v>
      </c>
      <c r="B56" s="52" t="s">
        <v>124</v>
      </c>
      <c r="C56" s="52" t="s">
        <v>95</v>
      </c>
      <c r="D56" s="53" t="s">
        <v>147</v>
      </c>
      <c r="E56" s="54">
        <f t="shared" si="0"/>
        <v>6</v>
      </c>
      <c r="F56" s="255">
        <v>6</v>
      </c>
      <c r="G56" s="255">
        <v>0</v>
      </c>
      <c r="H56" s="255">
        <v>0</v>
      </c>
      <c r="I56" s="89"/>
      <c r="J56" s="89"/>
      <c r="K56" s="89"/>
    </row>
    <row r="57" spans="1:11" ht="22.5" customHeight="1">
      <c r="A57" s="52" t="s">
        <v>139</v>
      </c>
      <c r="B57" s="52" t="s">
        <v>124</v>
      </c>
      <c r="C57" s="52" t="s">
        <v>95</v>
      </c>
      <c r="D57" s="53" t="s">
        <v>147</v>
      </c>
      <c r="E57" s="54">
        <f t="shared" si="0"/>
        <v>70</v>
      </c>
      <c r="F57" s="255">
        <v>70</v>
      </c>
      <c r="G57" s="255">
        <v>0</v>
      </c>
      <c r="H57" s="255">
        <v>0</v>
      </c>
      <c r="I57" s="89"/>
      <c r="J57" s="89"/>
      <c r="K57" s="89"/>
    </row>
    <row r="58" spans="1:11" ht="22.5" customHeight="1">
      <c r="A58" s="52"/>
      <c r="B58" s="52" t="s">
        <v>148</v>
      </c>
      <c r="C58" s="52"/>
      <c r="D58" s="53" t="s">
        <v>149</v>
      </c>
      <c r="E58" s="54">
        <f t="shared" si="0"/>
        <v>29944</v>
      </c>
      <c r="F58" s="255">
        <v>0</v>
      </c>
      <c r="G58" s="255">
        <v>29944</v>
      </c>
      <c r="H58" s="255">
        <v>0</v>
      </c>
      <c r="I58" s="89"/>
      <c r="J58" s="89"/>
      <c r="K58" s="89"/>
    </row>
    <row r="59" spans="1:11" ht="22.5" customHeight="1">
      <c r="A59" s="52" t="s">
        <v>139</v>
      </c>
      <c r="B59" s="52" t="s">
        <v>150</v>
      </c>
      <c r="C59" s="52" t="s">
        <v>87</v>
      </c>
      <c r="D59" s="53" t="s">
        <v>151</v>
      </c>
      <c r="E59" s="54">
        <f t="shared" si="0"/>
        <v>7000</v>
      </c>
      <c r="F59" s="255">
        <v>0</v>
      </c>
      <c r="G59" s="255">
        <v>7000</v>
      </c>
      <c r="H59" s="255">
        <v>0</v>
      </c>
      <c r="I59" s="89"/>
      <c r="J59" s="89"/>
      <c r="K59" s="89"/>
    </row>
    <row r="60" spans="1:11" ht="22.5" customHeight="1">
      <c r="A60" s="52" t="s">
        <v>139</v>
      </c>
      <c r="B60" s="52" t="s">
        <v>150</v>
      </c>
      <c r="C60" s="52" t="s">
        <v>142</v>
      </c>
      <c r="D60" s="53" t="s">
        <v>152</v>
      </c>
      <c r="E60" s="54">
        <f t="shared" si="0"/>
        <v>2650</v>
      </c>
      <c r="F60" s="255">
        <v>0</v>
      </c>
      <c r="G60" s="255">
        <v>2650</v>
      </c>
      <c r="H60" s="255">
        <v>0</v>
      </c>
      <c r="I60" s="89"/>
      <c r="J60" s="89"/>
      <c r="K60" s="89"/>
    </row>
    <row r="61" spans="1:11" ht="22.5" customHeight="1">
      <c r="A61" s="52" t="s">
        <v>139</v>
      </c>
      <c r="B61" s="52" t="s">
        <v>150</v>
      </c>
      <c r="C61" s="52" t="s">
        <v>142</v>
      </c>
      <c r="D61" s="53" t="s">
        <v>152</v>
      </c>
      <c r="E61" s="54">
        <f t="shared" si="0"/>
        <v>4250</v>
      </c>
      <c r="F61" s="255">
        <v>0</v>
      </c>
      <c r="G61" s="255">
        <v>4250</v>
      </c>
      <c r="H61" s="255">
        <v>0</v>
      </c>
      <c r="I61" s="89"/>
      <c r="J61" s="89"/>
      <c r="K61" s="89"/>
    </row>
    <row r="62" spans="1:11" ht="22.5" customHeight="1">
      <c r="A62" s="52" t="s">
        <v>139</v>
      </c>
      <c r="B62" s="52" t="s">
        <v>150</v>
      </c>
      <c r="C62" s="52" t="s">
        <v>142</v>
      </c>
      <c r="D62" s="53" t="s">
        <v>152</v>
      </c>
      <c r="E62" s="54">
        <f t="shared" si="0"/>
        <v>2044</v>
      </c>
      <c r="F62" s="255">
        <v>0</v>
      </c>
      <c r="G62" s="255">
        <v>2044</v>
      </c>
      <c r="H62" s="255">
        <v>0</v>
      </c>
      <c r="I62" s="89"/>
      <c r="J62" s="89"/>
      <c r="K62" s="89"/>
    </row>
    <row r="63" spans="1:11" ht="22.5" customHeight="1">
      <c r="A63" s="52" t="s">
        <v>139</v>
      </c>
      <c r="B63" s="52" t="s">
        <v>150</v>
      </c>
      <c r="C63" s="52" t="s">
        <v>142</v>
      </c>
      <c r="D63" s="53" t="s">
        <v>152</v>
      </c>
      <c r="E63" s="54">
        <f t="shared" si="0"/>
        <v>14000</v>
      </c>
      <c r="F63" s="255">
        <v>0</v>
      </c>
      <c r="G63" s="255">
        <v>14000</v>
      </c>
      <c r="H63" s="255">
        <v>0</v>
      </c>
      <c r="I63" s="89"/>
      <c r="J63" s="89"/>
      <c r="K63" s="89"/>
    </row>
    <row r="64" spans="1:11" ht="22.5" customHeight="1">
      <c r="A64" s="52"/>
      <c r="B64" s="52" t="s">
        <v>153</v>
      </c>
      <c r="C64" s="52"/>
      <c r="D64" s="53" t="s">
        <v>154</v>
      </c>
      <c r="E64" s="54">
        <f t="shared" si="0"/>
        <v>3500</v>
      </c>
      <c r="F64" s="255">
        <v>0</v>
      </c>
      <c r="G64" s="255">
        <v>3500</v>
      </c>
      <c r="H64" s="255">
        <v>0</v>
      </c>
      <c r="I64" s="89"/>
      <c r="J64" s="89"/>
      <c r="K64" s="89"/>
    </row>
    <row r="65" spans="1:11" ht="22.5" customHeight="1">
      <c r="A65" s="52" t="s">
        <v>139</v>
      </c>
      <c r="B65" s="52" t="s">
        <v>155</v>
      </c>
      <c r="C65" s="52" t="s">
        <v>87</v>
      </c>
      <c r="D65" s="53" t="s">
        <v>156</v>
      </c>
      <c r="E65" s="54">
        <f t="shared" si="0"/>
        <v>3500</v>
      </c>
      <c r="F65" s="255">
        <v>0</v>
      </c>
      <c r="G65" s="255">
        <v>3500</v>
      </c>
      <c r="H65" s="255">
        <v>0</v>
      </c>
      <c r="I65" s="89"/>
      <c r="J65" s="89"/>
      <c r="K65" s="89"/>
    </row>
    <row r="66" spans="1:11" ht="22.5" customHeight="1">
      <c r="A66" s="52"/>
      <c r="B66" s="52" t="s">
        <v>130</v>
      </c>
      <c r="C66" s="52"/>
      <c r="D66" s="53" t="s">
        <v>157</v>
      </c>
      <c r="E66" s="54">
        <f t="shared" si="0"/>
        <v>1050</v>
      </c>
      <c r="F66" s="255">
        <v>0</v>
      </c>
      <c r="G66" s="255">
        <v>1050</v>
      </c>
      <c r="H66" s="255">
        <v>0</v>
      </c>
      <c r="I66" s="89"/>
      <c r="J66" s="89"/>
      <c r="K66" s="89"/>
    </row>
    <row r="67" spans="1:11" ht="22.5" customHeight="1">
      <c r="A67" s="52" t="s">
        <v>139</v>
      </c>
      <c r="B67" s="52" t="s">
        <v>133</v>
      </c>
      <c r="C67" s="52"/>
      <c r="D67" s="53" t="s">
        <v>158</v>
      </c>
      <c r="E67" s="54">
        <f t="shared" si="0"/>
        <v>1050</v>
      </c>
      <c r="F67" s="255">
        <v>0</v>
      </c>
      <c r="G67" s="261">
        <v>1050</v>
      </c>
      <c r="H67" s="255">
        <v>0</v>
      </c>
      <c r="I67" s="89"/>
      <c r="J67" s="89"/>
      <c r="K67" s="89"/>
    </row>
    <row r="68" spans="1:11" ht="22.5" customHeight="1">
      <c r="A68" s="52" t="s">
        <v>159</v>
      </c>
      <c r="B68" s="52"/>
      <c r="C68" s="52"/>
      <c r="D68" s="53" t="s">
        <v>160</v>
      </c>
      <c r="E68" s="54">
        <v>130</v>
      </c>
      <c r="F68" s="262">
        <v>130</v>
      </c>
      <c r="G68" s="96"/>
      <c r="H68" s="263"/>
      <c r="I68" s="89"/>
      <c r="J68" s="89"/>
      <c r="K68" s="89"/>
    </row>
    <row r="69" spans="1:11" ht="22.5" customHeight="1">
      <c r="A69" s="52"/>
      <c r="B69" s="52" t="s">
        <v>142</v>
      </c>
      <c r="C69" s="52"/>
      <c r="D69" s="53" t="s">
        <v>161</v>
      </c>
      <c r="E69" s="54">
        <v>130</v>
      </c>
      <c r="F69" s="262">
        <v>130</v>
      </c>
      <c r="G69" s="96"/>
      <c r="H69" s="263"/>
      <c r="I69" s="89"/>
      <c r="J69" s="89"/>
      <c r="K69" s="89"/>
    </row>
    <row r="70" spans="1:11" ht="22.5" customHeight="1">
      <c r="A70" s="52" t="s">
        <v>159</v>
      </c>
      <c r="B70" s="52" t="s">
        <v>142</v>
      </c>
      <c r="C70" s="52" t="s">
        <v>103</v>
      </c>
      <c r="D70" s="53" t="s">
        <v>162</v>
      </c>
      <c r="E70" s="54">
        <v>130</v>
      </c>
      <c r="F70" s="262">
        <v>130</v>
      </c>
      <c r="G70" s="96"/>
      <c r="H70" s="263"/>
      <c r="I70" s="89"/>
      <c r="J70" s="89"/>
      <c r="K70" s="89"/>
    </row>
    <row r="71" spans="1:11" ht="22.5" customHeight="1">
      <c r="A71" s="52" t="s">
        <v>163</v>
      </c>
      <c r="B71" s="52"/>
      <c r="C71" s="52"/>
      <c r="D71" s="53" t="s">
        <v>164</v>
      </c>
      <c r="E71" s="54">
        <f>F71+G71+H71</f>
        <v>165</v>
      </c>
      <c r="F71" s="255">
        <v>165</v>
      </c>
      <c r="G71" s="264">
        <v>0</v>
      </c>
      <c r="H71" s="255">
        <v>0</v>
      </c>
      <c r="I71" s="89"/>
      <c r="J71" s="89"/>
      <c r="K71" s="89"/>
    </row>
    <row r="72" spans="1:11" ht="22.5" customHeight="1">
      <c r="A72" s="52"/>
      <c r="B72" s="52" t="s">
        <v>122</v>
      </c>
      <c r="C72" s="52"/>
      <c r="D72" s="53" t="s">
        <v>165</v>
      </c>
      <c r="E72" s="54">
        <f>F72+G72+H72</f>
        <v>165</v>
      </c>
      <c r="F72" s="255">
        <v>165</v>
      </c>
      <c r="G72" s="255">
        <v>0</v>
      </c>
      <c r="H72" s="255">
        <v>0</v>
      </c>
      <c r="I72" s="89"/>
      <c r="J72" s="89"/>
      <c r="K72" s="89"/>
    </row>
    <row r="73" spans="1:11" ht="22.5" customHeight="1">
      <c r="A73" s="52" t="s">
        <v>166</v>
      </c>
      <c r="B73" s="52" t="s">
        <v>124</v>
      </c>
      <c r="C73" s="52" t="s">
        <v>103</v>
      </c>
      <c r="D73" s="53" t="s">
        <v>167</v>
      </c>
      <c r="E73" s="54">
        <f>F73+G73+H73</f>
        <v>165</v>
      </c>
      <c r="F73" s="255">
        <v>165</v>
      </c>
      <c r="G73" s="255">
        <v>0</v>
      </c>
      <c r="H73" s="255">
        <v>0</v>
      </c>
      <c r="I73" s="89"/>
      <c r="J73" s="89"/>
      <c r="K73" s="89"/>
    </row>
    <row r="74" spans="1:11" ht="22.5" customHeight="1">
      <c r="A74" s="52" t="s">
        <v>168</v>
      </c>
      <c r="B74" s="52"/>
      <c r="C74" s="52"/>
      <c r="D74" s="53" t="s">
        <v>169</v>
      </c>
      <c r="E74" s="54">
        <f>F74+G74+H74</f>
        <v>1656.12</v>
      </c>
      <c r="F74" s="255">
        <v>1656.12</v>
      </c>
      <c r="G74" s="255">
        <v>0</v>
      </c>
      <c r="H74" s="255">
        <v>0</v>
      </c>
      <c r="I74" s="89"/>
      <c r="J74" s="89"/>
      <c r="K74" s="89"/>
    </row>
    <row r="75" spans="1:11" ht="22.5" customHeight="1">
      <c r="A75" s="52"/>
      <c r="B75" s="52" t="s">
        <v>95</v>
      </c>
      <c r="C75" s="52"/>
      <c r="D75" s="53" t="s">
        <v>170</v>
      </c>
      <c r="E75" s="54">
        <f>F75+G75+H75</f>
        <v>1656.12</v>
      </c>
      <c r="F75" s="255">
        <v>1656.12</v>
      </c>
      <c r="G75" s="255">
        <v>0</v>
      </c>
      <c r="H75" s="255">
        <v>0</v>
      </c>
      <c r="I75" s="89"/>
      <c r="J75" s="89"/>
      <c r="K75" s="89"/>
    </row>
    <row r="76" spans="1:11" ht="22.5" customHeight="1">
      <c r="A76" s="52" t="s">
        <v>171</v>
      </c>
      <c r="B76" s="52" t="s">
        <v>111</v>
      </c>
      <c r="C76" s="52" t="s">
        <v>95</v>
      </c>
      <c r="D76" s="53" t="s">
        <v>172</v>
      </c>
      <c r="E76" s="54">
        <f>F76+G76+H76</f>
        <v>7.5</v>
      </c>
      <c r="F76" s="255">
        <v>7.5</v>
      </c>
      <c r="G76" s="255">
        <v>0</v>
      </c>
      <c r="H76" s="255">
        <v>0</v>
      </c>
      <c r="I76" s="89"/>
      <c r="J76" s="89"/>
      <c r="K76" s="89"/>
    </row>
    <row r="77" spans="1:11" ht="22.5" customHeight="1">
      <c r="A77" s="52" t="s">
        <v>171</v>
      </c>
      <c r="B77" s="52" t="s">
        <v>111</v>
      </c>
      <c r="C77" s="52" t="s">
        <v>89</v>
      </c>
      <c r="D77" s="53" t="s">
        <v>173</v>
      </c>
      <c r="E77" s="54">
        <f aca="true" t="shared" si="1" ref="E77:E96">F77+G77+H77</f>
        <v>220</v>
      </c>
      <c r="F77" s="255">
        <v>220</v>
      </c>
      <c r="G77" s="255">
        <v>0</v>
      </c>
      <c r="H77" s="255">
        <v>0</v>
      </c>
      <c r="I77" s="89"/>
      <c r="J77" s="89"/>
      <c r="K77" s="89"/>
    </row>
    <row r="78" spans="1:11" ht="22.5" customHeight="1">
      <c r="A78" s="52" t="s">
        <v>171</v>
      </c>
      <c r="B78" s="52" t="s">
        <v>111</v>
      </c>
      <c r="C78" s="52" t="s">
        <v>105</v>
      </c>
      <c r="D78" s="53" t="s">
        <v>174</v>
      </c>
      <c r="E78" s="54">
        <f t="shared" si="1"/>
        <v>33</v>
      </c>
      <c r="F78" s="255">
        <v>33</v>
      </c>
      <c r="G78" s="255">
        <v>0</v>
      </c>
      <c r="H78" s="255">
        <v>0</v>
      </c>
      <c r="I78" s="89"/>
      <c r="J78" s="89"/>
      <c r="K78" s="89"/>
    </row>
    <row r="79" spans="1:11" ht="22.5" customHeight="1">
      <c r="A79" s="52" t="s">
        <v>171</v>
      </c>
      <c r="B79" s="52" t="s">
        <v>111</v>
      </c>
      <c r="C79" s="52" t="s">
        <v>175</v>
      </c>
      <c r="D79" s="53" t="s">
        <v>176</v>
      </c>
      <c r="E79" s="54">
        <f t="shared" si="1"/>
        <v>8</v>
      </c>
      <c r="F79" s="255">
        <v>8</v>
      </c>
      <c r="G79" s="255">
        <v>0</v>
      </c>
      <c r="H79" s="255">
        <v>0</v>
      </c>
      <c r="I79" s="89"/>
      <c r="J79" s="89"/>
      <c r="K79" s="89"/>
    </row>
    <row r="80" spans="1:11" ht="22.5" customHeight="1">
      <c r="A80" s="52" t="s">
        <v>171</v>
      </c>
      <c r="B80" s="52" t="s">
        <v>111</v>
      </c>
      <c r="C80" s="52" t="s">
        <v>175</v>
      </c>
      <c r="D80" s="53" t="s">
        <v>176</v>
      </c>
      <c r="E80" s="54">
        <f t="shared" si="1"/>
        <v>22.92</v>
      </c>
      <c r="F80" s="255">
        <v>22.92</v>
      </c>
      <c r="G80" s="255">
        <v>0</v>
      </c>
      <c r="H80" s="255">
        <v>0</v>
      </c>
      <c r="I80" s="89"/>
      <c r="J80" s="89"/>
      <c r="K80" s="89"/>
    </row>
    <row r="81" spans="1:11" ht="22.5" customHeight="1">
      <c r="A81" s="52" t="s">
        <v>171</v>
      </c>
      <c r="B81" s="52" t="s">
        <v>111</v>
      </c>
      <c r="C81" s="52" t="s">
        <v>175</v>
      </c>
      <c r="D81" s="53" t="s">
        <v>176</v>
      </c>
      <c r="E81" s="54">
        <f t="shared" si="1"/>
        <v>11.03</v>
      </c>
      <c r="F81" s="255">
        <v>11.03</v>
      </c>
      <c r="G81" s="255">
        <v>0</v>
      </c>
      <c r="H81" s="255">
        <v>0</v>
      </c>
      <c r="I81" s="89"/>
      <c r="J81" s="89"/>
      <c r="K81" s="89"/>
    </row>
    <row r="82" spans="1:11" ht="22.5" customHeight="1">
      <c r="A82" s="52" t="s">
        <v>171</v>
      </c>
      <c r="B82" s="52" t="s">
        <v>111</v>
      </c>
      <c r="C82" s="52" t="s">
        <v>175</v>
      </c>
      <c r="D82" s="53" t="s">
        <v>176</v>
      </c>
      <c r="E82" s="54">
        <f t="shared" si="1"/>
        <v>1.76</v>
      </c>
      <c r="F82" s="255">
        <v>1.76</v>
      </c>
      <c r="G82" s="255">
        <v>0</v>
      </c>
      <c r="H82" s="255">
        <v>0</v>
      </c>
      <c r="I82" s="89"/>
      <c r="J82" s="89"/>
      <c r="K82" s="89"/>
    </row>
    <row r="83" spans="1:11" ht="22.5" customHeight="1">
      <c r="A83" s="52" t="s">
        <v>171</v>
      </c>
      <c r="B83" s="52" t="s">
        <v>111</v>
      </c>
      <c r="C83" s="52" t="s">
        <v>175</v>
      </c>
      <c r="D83" s="53" t="s">
        <v>176</v>
      </c>
      <c r="E83" s="54">
        <f t="shared" si="1"/>
        <v>1.56</v>
      </c>
      <c r="F83" s="255">
        <v>1.56</v>
      </c>
      <c r="G83" s="255">
        <v>0</v>
      </c>
      <c r="H83" s="255">
        <v>0</v>
      </c>
      <c r="I83" s="89"/>
      <c r="J83" s="89"/>
      <c r="K83" s="89"/>
    </row>
    <row r="84" spans="1:11" ht="22.5" customHeight="1">
      <c r="A84" s="52" t="s">
        <v>171</v>
      </c>
      <c r="B84" s="52" t="s">
        <v>111</v>
      </c>
      <c r="C84" s="52" t="s">
        <v>175</v>
      </c>
      <c r="D84" s="53" t="s">
        <v>176</v>
      </c>
      <c r="E84" s="54">
        <f t="shared" si="1"/>
        <v>1200</v>
      </c>
      <c r="F84" s="255">
        <v>1200</v>
      </c>
      <c r="G84" s="255">
        <v>0</v>
      </c>
      <c r="H84" s="255">
        <v>0</v>
      </c>
      <c r="I84" s="89"/>
      <c r="J84" s="89"/>
      <c r="K84" s="89"/>
    </row>
    <row r="85" spans="1:11" ht="22.5" customHeight="1">
      <c r="A85" s="52" t="s">
        <v>171</v>
      </c>
      <c r="B85" s="52" t="s">
        <v>111</v>
      </c>
      <c r="C85" s="52" t="s">
        <v>177</v>
      </c>
      <c r="D85" s="53" t="s">
        <v>178</v>
      </c>
      <c r="E85" s="54">
        <f t="shared" si="1"/>
        <v>60</v>
      </c>
      <c r="F85" s="255">
        <v>60</v>
      </c>
      <c r="G85" s="255">
        <v>0</v>
      </c>
      <c r="H85" s="255">
        <v>0</v>
      </c>
      <c r="I85" s="89"/>
      <c r="J85" s="89"/>
      <c r="K85" s="89"/>
    </row>
    <row r="86" spans="1:11" ht="22.5" customHeight="1">
      <c r="A86" s="52" t="s">
        <v>171</v>
      </c>
      <c r="B86" s="52" t="s">
        <v>111</v>
      </c>
      <c r="C86" s="52" t="s">
        <v>179</v>
      </c>
      <c r="D86" s="53" t="s">
        <v>180</v>
      </c>
      <c r="E86" s="54">
        <f t="shared" si="1"/>
        <v>20</v>
      </c>
      <c r="F86" s="255">
        <v>20</v>
      </c>
      <c r="G86" s="255">
        <v>0</v>
      </c>
      <c r="H86" s="255">
        <v>0</v>
      </c>
      <c r="I86" s="89"/>
      <c r="J86" s="89"/>
      <c r="K86" s="89"/>
    </row>
    <row r="87" spans="1:11" ht="22.5" customHeight="1">
      <c r="A87" s="52" t="s">
        <v>171</v>
      </c>
      <c r="B87" s="52" t="s">
        <v>111</v>
      </c>
      <c r="C87" s="52" t="s">
        <v>98</v>
      </c>
      <c r="D87" s="53" t="s">
        <v>181</v>
      </c>
      <c r="E87" s="54">
        <f t="shared" si="1"/>
        <v>30.35</v>
      </c>
      <c r="F87" s="255">
        <v>30.35</v>
      </c>
      <c r="G87" s="255">
        <v>0</v>
      </c>
      <c r="H87" s="255">
        <v>0</v>
      </c>
      <c r="I87" s="89"/>
      <c r="J87" s="89"/>
      <c r="K87" s="89"/>
    </row>
    <row r="88" spans="1:11" ht="22.5" customHeight="1">
      <c r="A88" s="52" t="s">
        <v>171</v>
      </c>
      <c r="B88" s="52" t="s">
        <v>111</v>
      </c>
      <c r="C88" s="52" t="s">
        <v>103</v>
      </c>
      <c r="D88" s="53" t="s">
        <v>182</v>
      </c>
      <c r="E88" s="54">
        <f t="shared" si="1"/>
        <v>40</v>
      </c>
      <c r="F88" s="255">
        <v>40</v>
      </c>
      <c r="G88" s="255">
        <v>0</v>
      </c>
      <c r="H88" s="255">
        <v>0</v>
      </c>
      <c r="I88" s="89"/>
      <c r="J88" s="89"/>
      <c r="K88" s="89"/>
    </row>
    <row r="89" spans="1:11" ht="22.5" customHeight="1">
      <c r="A89" s="52" t="s">
        <v>183</v>
      </c>
      <c r="B89" s="52"/>
      <c r="C89" s="52"/>
      <c r="D89" s="53" t="s">
        <v>50</v>
      </c>
      <c r="E89" s="54">
        <f t="shared" si="1"/>
        <v>5004.07</v>
      </c>
      <c r="F89" s="255">
        <v>5004.07</v>
      </c>
      <c r="G89" s="255">
        <v>0</v>
      </c>
      <c r="H89" s="255">
        <v>0</v>
      </c>
      <c r="I89" s="89"/>
      <c r="J89" s="89"/>
      <c r="K89" s="89"/>
    </row>
    <row r="90" spans="1:11" ht="22.5" customHeight="1">
      <c r="A90" s="52"/>
      <c r="B90" s="52" t="s">
        <v>95</v>
      </c>
      <c r="C90" s="52"/>
      <c r="D90" s="53" t="s">
        <v>184</v>
      </c>
      <c r="E90" s="54">
        <f t="shared" si="1"/>
        <v>5000</v>
      </c>
      <c r="F90" s="255">
        <v>5000</v>
      </c>
      <c r="G90" s="255">
        <v>0</v>
      </c>
      <c r="H90" s="255">
        <v>0</v>
      </c>
      <c r="I90" s="89"/>
      <c r="J90" s="89"/>
      <c r="K90" s="89"/>
    </row>
    <row r="91" spans="1:11" ht="22.5" customHeight="1">
      <c r="A91" s="52" t="s">
        <v>185</v>
      </c>
      <c r="B91" s="52" t="s">
        <v>111</v>
      </c>
      <c r="C91" s="52" t="s">
        <v>142</v>
      </c>
      <c r="D91" s="53" t="s">
        <v>186</v>
      </c>
      <c r="E91" s="54">
        <f t="shared" si="1"/>
        <v>5000</v>
      </c>
      <c r="F91" s="255">
        <v>5000</v>
      </c>
      <c r="G91" s="255">
        <v>0</v>
      </c>
      <c r="H91" s="255">
        <v>0</v>
      </c>
      <c r="I91" s="89"/>
      <c r="J91" s="89"/>
      <c r="K91" s="89"/>
    </row>
    <row r="92" spans="1:11" ht="22.5" customHeight="1">
      <c r="A92" s="52"/>
      <c r="B92" s="52" t="s">
        <v>87</v>
      </c>
      <c r="C92" s="52"/>
      <c r="D92" s="53" t="s">
        <v>187</v>
      </c>
      <c r="E92" s="54">
        <f t="shared" si="1"/>
        <v>4.07</v>
      </c>
      <c r="F92" s="255">
        <v>4.07</v>
      </c>
      <c r="G92" s="255">
        <v>0</v>
      </c>
      <c r="H92" s="255">
        <v>0</v>
      </c>
      <c r="I92" s="89"/>
      <c r="J92" s="89"/>
      <c r="K92" s="89"/>
    </row>
    <row r="93" spans="1:11" ht="22.5" customHeight="1">
      <c r="A93" s="52" t="s">
        <v>185</v>
      </c>
      <c r="B93" s="52" t="s">
        <v>94</v>
      </c>
      <c r="C93" s="52" t="s">
        <v>95</v>
      </c>
      <c r="D93" s="53" t="s">
        <v>188</v>
      </c>
      <c r="E93" s="54">
        <f t="shared" si="1"/>
        <v>4.07</v>
      </c>
      <c r="F93" s="255">
        <v>4.07</v>
      </c>
      <c r="G93" s="255">
        <v>0</v>
      </c>
      <c r="H93" s="255">
        <v>0</v>
      </c>
      <c r="I93" s="89"/>
      <c r="J93" s="89"/>
      <c r="K93" s="89"/>
    </row>
    <row r="94" spans="1:11" ht="22.5" customHeight="1">
      <c r="A94" s="52" t="s">
        <v>189</v>
      </c>
      <c r="B94" s="52"/>
      <c r="C94" s="52"/>
      <c r="D94" s="53" t="s">
        <v>51</v>
      </c>
      <c r="E94" s="54">
        <f t="shared" si="1"/>
        <v>1300</v>
      </c>
      <c r="F94" s="255">
        <v>0</v>
      </c>
      <c r="G94" s="255">
        <v>0</v>
      </c>
      <c r="H94" s="255">
        <v>1300</v>
      </c>
      <c r="I94" s="89"/>
      <c r="J94" s="89"/>
      <c r="K94" s="89"/>
    </row>
    <row r="95" spans="1:11" ht="22.5" customHeight="1">
      <c r="A95" s="52"/>
      <c r="B95" s="52" t="s">
        <v>87</v>
      </c>
      <c r="C95" s="52"/>
      <c r="D95" s="53" t="s">
        <v>190</v>
      </c>
      <c r="E95" s="54">
        <f t="shared" si="1"/>
        <v>1300</v>
      </c>
      <c r="F95" s="255">
        <v>0</v>
      </c>
      <c r="G95" s="255">
        <v>0</v>
      </c>
      <c r="H95" s="255">
        <v>1300</v>
      </c>
      <c r="I95" s="89"/>
      <c r="J95" s="89"/>
      <c r="K95" s="89"/>
    </row>
    <row r="96" spans="1:11" ht="22.5" customHeight="1">
      <c r="A96" s="265" t="s">
        <v>191</v>
      </c>
      <c r="B96" s="265" t="s">
        <v>94</v>
      </c>
      <c r="C96" s="265" t="s">
        <v>103</v>
      </c>
      <c r="D96" s="266" t="s">
        <v>192</v>
      </c>
      <c r="E96" s="54">
        <f t="shared" si="1"/>
        <v>1300</v>
      </c>
      <c r="F96" s="255">
        <v>0</v>
      </c>
      <c r="G96" s="255">
        <v>0</v>
      </c>
      <c r="H96" s="255">
        <v>1300</v>
      </c>
      <c r="I96" s="93"/>
      <c r="J96" s="93"/>
      <c r="K96" s="93"/>
    </row>
    <row r="97" spans="1:11" ht="25.5" customHeight="1">
      <c r="A97" s="267" t="s">
        <v>193</v>
      </c>
      <c r="B97" s="267"/>
      <c r="C97" s="267"/>
      <c r="D97" s="268" t="s">
        <v>52</v>
      </c>
      <c r="E97" s="54">
        <f aca="true" t="shared" si="2" ref="E97:E103">F97+G97+H97</f>
        <v>40.93</v>
      </c>
      <c r="F97" s="255">
        <v>40.93</v>
      </c>
      <c r="G97" s="255">
        <v>0</v>
      </c>
      <c r="H97" s="255">
        <v>0</v>
      </c>
      <c r="I97" s="96"/>
      <c r="J97" s="96"/>
      <c r="K97" s="96"/>
    </row>
    <row r="98" spans="1:11" ht="25.5" customHeight="1">
      <c r="A98" s="267"/>
      <c r="B98" s="267" t="s">
        <v>87</v>
      </c>
      <c r="C98" s="267"/>
      <c r="D98" s="268" t="s">
        <v>194</v>
      </c>
      <c r="E98" s="54">
        <f t="shared" si="2"/>
        <v>40.93</v>
      </c>
      <c r="F98" s="255">
        <v>40.93</v>
      </c>
      <c r="G98" s="255">
        <v>0</v>
      </c>
      <c r="H98" s="255">
        <v>0</v>
      </c>
      <c r="I98" s="96"/>
      <c r="J98" s="96"/>
      <c r="K98" s="96"/>
    </row>
    <row r="99" spans="1:11" ht="25.5" customHeight="1">
      <c r="A99" s="267" t="s">
        <v>195</v>
      </c>
      <c r="B99" s="267" t="s">
        <v>94</v>
      </c>
      <c r="C99" s="267" t="s">
        <v>95</v>
      </c>
      <c r="D99" s="268" t="s">
        <v>172</v>
      </c>
      <c r="E99" s="54">
        <f t="shared" si="2"/>
        <v>3.63</v>
      </c>
      <c r="F99" s="255">
        <v>3.63</v>
      </c>
      <c r="G99" s="255">
        <v>0</v>
      </c>
      <c r="H99" s="255">
        <v>0</v>
      </c>
      <c r="I99" s="96"/>
      <c r="J99" s="96"/>
      <c r="K99" s="96"/>
    </row>
    <row r="100" spans="1:11" ht="25.5" customHeight="1">
      <c r="A100" s="267" t="s">
        <v>195</v>
      </c>
      <c r="B100" s="267" t="s">
        <v>94</v>
      </c>
      <c r="C100" s="267" t="s">
        <v>95</v>
      </c>
      <c r="D100" s="268" t="s">
        <v>172</v>
      </c>
      <c r="E100" s="54">
        <f t="shared" si="2"/>
        <v>5.3</v>
      </c>
      <c r="F100" s="255">
        <v>5.3</v>
      </c>
      <c r="G100" s="255">
        <v>0</v>
      </c>
      <c r="H100" s="255">
        <v>0</v>
      </c>
      <c r="I100" s="96"/>
      <c r="J100" s="96"/>
      <c r="K100" s="96"/>
    </row>
    <row r="101" spans="1:11" ht="25.5" customHeight="1">
      <c r="A101" s="267" t="s">
        <v>195</v>
      </c>
      <c r="B101" s="267" t="s">
        <v>94</v>
      </c>
      <c r="C101" s="267" t="s">
        <v>87</v>
      </c>
      <c r="D101" s="268" t="s">
        <v>88</v>
      </c>
      <c r="E101" s="54">
        <f t="shared" si="2"/>
        <v>15</v>
      </c>
      <c r="F101" s="255">
        <v>15</v>
      </c>
      <c r="G101" s="255">
        <v>0</v>
      </c>
      <c r="H101" s="255">
        <v>0</v>
      </c>
      <c r="I101" s="96"/>
      <c r="J101" s="96"/>
      <c r="K101" s="96"/>
    </row>
    <row r="102" spans="1:11" ht="25.5" customHeight="1">
      <c r="A102" s="267" t="s">
        <v>195</v>
      </c>
      <c r="B102" s="267" t="s">
        <v>94</v>
      </c>
      <c r="C102" s="267" t="s">
        <v>87</v>
      </c>
      <c r="D102" s="268" t="s">
        <v>88</v>
      </c>
      <c r="E102" s="54">
        <f t="shared" si="2"/>
        <v>7</v>
      </c>
      <c r="F102" s="255">
        <v>7</v>
      </c>
      <c r="G102" s="255">
        <v>0</v>
      </c>
      <c r="H102" s="255">
        <v>0</v>
      </c>
      <c r="I102" s="96"/>
      <c r="J102" s="96"/>
      <c r="K102" s="96"/>
    </row>
    <row r="103" spans="1:11" ht="25.5" customHeight="1">
      <c r="A103" s="267" t="s">
        <v>195</v>
      </c>
      <c r="B103" s="267" t="s">
        <v>94</v>
      </c>
      <c r="C103" s="267" t="s">
        <v>89</v>
      </c>
      <c r="D103" s="268" t="s">
        <v>196</v>
      </c>
      <c r="E103" s="54">
        <f t="shared" si="2"/>
        <v>10</v>
      </c>
      <c r="F103" s="255">
        <v>10</v>
      </c>
      <c r="G103" s="255">
        <v>0</v>
      </c>
      <c r="H103" s="255">
        <v>0</v>
      </c>
      <c r="I103" s="96"/>
      <c r="J103" s="96"/>
      <c r="K103" s="96"/>
    </row>
  </sheetData>
  <sheetProtection formatCells="0" formatColumns="0" formatRows="0"/>
  <mergeCells count="10">
    <mergeCell ref="J1:K1"/>
    <mergeCell ref="D4:D6"/>
    <mergeCell ref="E4:E6"/>
    <mergeCell ref="F4:F6"/>
    <mergeCell ref="G4:G6"/>
    <mergeCell ref="H4:H6"/>
    <mergeCell ref="I4:I6"/>
    <mergeCell ref="J4:J6"/>
    <mergeCell ref="K4:K6"/>
    <mergeCell ref="A4:C5"/>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IM88"/>
  <sheetViews>
    <sheetView showGridLines="0" showZeros="0" workbookViewId="0" topLeftCell="A1">
      <selection activeCell="J6" sqref="J6"/>
    </sheetView>
  </sheetViews>
  <sheetFormatPr defaultColWidth="9.16015625" defaultRowHeight="12.75" customHeight="1"/>
  <cols>
    <col min="1" max="1" width="10.5" style="213" customWidth="1"/>
    <col min="2" max="2" width="8.16015625" style="213" customWidth="1"/>
    <col min="3" max="3" width="5.83203125" style="213" customWidth="1"/>
    <col min="4" max="4" width="41.33203125" style="213" customWidth="1"/>
    <col min="5" max="5" width="18.83203125" style="213" customWidth="1"/>
    <col min="6" max="6" width="15.33203125" style="213" customWidth="1"/>
    <col min="7" max="9" width="13" style="213" customWidth="1"/>
    <col min="10" max="10" width="20.83203125" style="213" customWidth="1"/>
    <col min="11" max="11" width="14" style="213" customWidth="1"/>
    <col min="12" max="247" width="9.16015625" style="213" customWidth="1"/>
    <col min="248" max="16384" width="9.16015625" style="213" customWidth="1"/>
  </cols>
  <sheetData>
    <row r="1" spans="1:247" ht="16.5" customHeight="1">
      <c r="A1" s="2" t="s">
        <v>197</v>
      </c>
      <c r="K1" s="23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 customHeight="1">
      <c r="A2" s="214" t="s">
        <v>198</v>
      </c>
      <c r="B2" s="215"/>
      <c r="C2" s="216"/>
      <c r="D2" s="216"/>
      <c r="E2" s="216"/>
      <c r="F2" s="216"/>
      <c r="G2" s="216"/>
      <c r="H2" s="216"/>
      <c r="I2" s="216"/>
      <c r="J2" s="216"/>
      <c r="K2" s="21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1:247" ht="19.5" customHeight="1">
      <c r="K3" s="133" t="s">
        <v>199</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6.75" customHeight="1">
      <c r="A4" s="217" t="s">
        <v>77</v>
      </c>
      <c r="B4" s="218"/>
      <c r="C4" s="219"/>
      <c r="D4" s="220" t="s">
        <v>200</v>
      </c>
      <c r="E4" s="221" t="s">
        <v>65</v>
      </c>
      <c r="F4" s="222" t="s">
        <v>201</v>
      </c>
      <c r="G4" s="222"/>
      <c r="H4" s="222"/>
      <c r="I4" s="231"/>
      <c r="J4" s="222" t="s">
        <v>202</v>
      </c>
      <c r="K4" s="222" t="s">
        <v>203</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1.5" customHeight="1">
      <c r="A5" s="223" t="s">
        <v>79</v>
      </c>
      <c r="B5" s="223" t="s">
        <v>80</v>
      </c>
      <c r="C5" s="223" t="s">
        <v>81</v>
      </c>
      <c r="D5" s="224"/>
      <c r="E5" s="223"/>
      <c r="F5" s="225" t="s">
        <v>204</v>
      </c>
      <c r="G5" s="225" t="s">
        <v>205</v>
      </c>
      <c r="H5" s="225" t="s">
        <v>206</v>
      </c>
      <c r="I5" s="225" t="s">
        <v>207</v>
      </c>
      <c r="J5" s="222"/>
      <c r="K5" s="222"/>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12" customFormat="1" ht="26.25" customHeight="1">
      <c r="A6" s="155"/>
      <c r="B6" s="155"/>
      <c r="C6" s="155"/>
      <c r="D6" s="147" t="s">
        <v>72</v>
      </c>
      <c r="E6" s="226">
        <f>F6+J6</f>
        <v>55726.76</v>
      </c>
      <c r="F6" s="227">
        <v>794.08</v>
      </c>
      <c r="G6" s="227">
        <v>643.38</v>
      </c>
      <c r="H6" s="227">
        <v>150.7</v>
      </c>
      <c r="I6" s="227">
        <v>0</v>
      </c>
      <c r="J6" s="232">
        <v>54932.68</v>
      </c>
      <c r="K6" s="233"/>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c r="IM6" s="234"/>
    </row>
    <row r="7" spans="1:247" ht="24.75" customHeight="1">
      <c r="A7" s="8" t="s">
        <v>82</v>
      </c>
      <c r="B7" s="8"/>
      <c r="C7" s="8"/>
      <c r="D7" s="228" t="s">
        <v>9</v>
      </c>
      <c r="E7" s="50">
        <f>F7+J7</f>
        <v>38</v>
      </c>
      <c r="F7" s="229">
        <v>0</v>
      </c>
      <c r="G7" s="229">
        <v>0</v>
      </c>
      <c r="H7" s="229">
        <v>0</v>
      </c>
      <c r="I7" s="229">
        <v>0</v>
      </c>
      <c r="J7" s="235">
        <v>38</v>
      </c>
      <c r="K7" s="59"/>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4.75" customHeight="1">
      <c r="A8" s="8"/>
      <c r="B8" s="8" t="s">
        <v>83</v>
      </c>
      <c r="C8" s="8"/>
      <c r="D8" s="228" t="s">
        <v>84</v>
      </c>
      <c r="E8" s="50">
        <f>F8+J8</f>
        <v>38</v>
      </c>
      <c r="F8" s="229">
        <v>0</v>
      </c>
      <c r="G8" s="229">
        <v>0</v>
      </c>
      <c r="H8" s="229">
        <v>0</v>
      </c>
      <c r="I8" s="229">
        <v>0</v>
      </c>
      <c r="J8" s="235">
        <v>38</v>
      </c>
      <c r="K8" s="59"/>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4.75" customHeight="1">
      <c r="A9" s="8" t="s">
        <v>85</v>
      </c>
      <c r="B9" s="8" t="s">
        <v>86</v>
      </c>
      <c r="C9" s="8" t="s">
        <v>87</v>
      </c>
      <c r="D9" s="228" t="s">
        <v>88</v>
      </c>
      <c r="E9" s="50">
        <f>F9+J9</f>
        <v>8</v>
      </c>
      <c r="F9" s="229">
        <v>0</v>
      </c>
      <c r="G9" s="229">
        <v>0</v>
      </c>
      <c r="H9" s="229">
        <v>0</v>
      </c>
      <c r="I9" s="229">
        <v>0</v>
      </c>
      <c r="J9" s="235">
        <v>8</v>
      </c>
      <c r="K9" s="59"/>
      <c r="L9" s="23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4.75" customHeight="1">
      <c r="A10" s="8" t="s">
        <v>85</v>
      </c>
      <c r="B10" s="8" t="s">
        <v>86</v>
      </c>
      <c r="C10" s="8" t="s">
        <v>89</v>
      </c>
      <c r="D10" s="228" t="s">
        <v>90</v>
      </c>
      <c r="E10" s="50">
        <f>F10+J10</f>
        <v>30</v>
      </c>
      <c r="F10" s="229">
        <v>0</v>
      </c>
      <c r="G10" s="229">
        <v>0</v>
      </c>
      <c r="H10" s="229">
        <v>0</v>
      </c>
      <c r="I10" s="229">
        <v>0</v>
      </c>
      <c r="J10" s="235">
        <v>30</v>
      </c>
      <c r="K10" s="59"/>
      <c r="L10" s="23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4.75" customHeight="1">
      <c r="A11" s="8" t="s">
        <v>91</v>
      </c>
      <c r="B11" s="8"/>
      <c r="C11" s="8"/>
      <c r="D11" s="228" t="s">
        <v>15</v>
      </c>
      <c r="E11" s="50">
        <f>F11+J11</f>
        <v>812.8800000000001</v>
      </c>
      <c r="F11" s="229">
        <v>652.2</v>
      </c>
      <c r="G11" s="229">
        <v>540</v>
      </c>
      <c r="H11" s="229">
        <v>112.2</v>
      </c>
      <c r="I11" s="229">
        <v>0</v>
      </c>
      <c r="J11" s="235">
        <v>160.68</v>
      </c>
      <c r="K11" s="59"/>
      <c r="L11" s="23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4.75" customHeight="1">
      <c r="A12" s="8"/>
      <c r="B12" s="8" t="s">
        <v>87</v>
      </c>
      <c r="C12" s="8"/>
      <c r="D12" s="228" t="s">
        <v>92</v>
      </c>
      <c r="E12" s="50">
        <f>F12+J12</f>
        <v>812.8800000000001</v>
      </c>
      <c r="F12" s="229">
        <v>652.2</v>
      </c>
      <c r="G12" s="229">
        <v>540</v>
      </c>
      <c r="H12" s="229">
        <v>112.2</v>
      </c>
      <c r="I12" s="229">
        <v>0</v>
      </c>
      <c r="J12" s="235">
        <v>160.68</v>
      </c>
      <c r="K12" s="5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4.75" customHeight="1">
      <c r="A13" s="8" t="s">
        <v>93</v>
      </c>
      <c r="B13" s="8" t="s">
        <v>94</v>
      </c>
      <c r="C13" s="8" t="s">
        <v>95</v>
      </c>
      <c r="D13" s="228" t="s">
        <v>96</v>
      </c>
      <c r="E13" s="50">
        <f>F13+J13</f>
        <v>112.2</v>
      </c>
      <c r="F13" s="229">
        <v>112.2</v>
      </c>
      <c r="G13" s="229">
        <v>0</v>
      </c>
      <c r="H13" s="229">
        <v>112.2</v>
      </c>
      <c r="I13" s="229">
        <v>0</v>
      </c>
      <c r="J13" s="235">
        <v>0</v>
      </c>
      <c r="K13" s="5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4.75" customHeight="1">
      <c r="A14" s="8" t="s">
        <v>93</v>
      </c>
      <c r="B14" s="8" t="s">
        <v>94</v>
      </c>
      <c r="C14" s="8" t="s">
        <v>87</v>
      </c>
      <c r="D14" s="228" t="s">
        <v>97</v>
      </c>
      <c r="E14" s="50">
        <f>F14+J14</f>
        <v>160.68</v>
      </c>
      <c r="F14" s="229">
        <v>0</v>
      </c>
      <c r="G14" s="229">
        <v>0</v>
      </c>
      <c r="H14" s="229">
        <v>0</v>
      </c>
      <c r="I14" s="229">
        <v>0</v>
      </c>
      <c r="J14" s="235">
        <v>160.68</v>
      </c>
      <c r="K14" s="5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4.75" customHeight="1">
      <c r="A15" s="8" t="s">
        <v>93</v>
      </c>
      <c r="B15" s="8" t="s">
        <v>94</v>
      </c>
      <c r="C15" s="8" t="s">
        <v>98</v>
      </c>
      <c r="D15" s="228" t="s">
        <v>99</v>
      </c>
      <c r="E15" s="50">
        <f>F15+J15</f>
        <v>540</v>
      </c>
      <c r="F15" s="229">
        <v>540</v>
      </c>
      <c r="G15" s="229">
        <v>540</v>
      </c>
      <c r="H15" s="229">
        <v>0</v>
      </c>
      <c r="I15" s="229">
        <v>0</v>
      </c>
      <c r="J15" s="235">
        <v>0</v>
      </c>
      <c r="K15" s="59"/>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4.75" customHeight="1">
      <c r="A16" s="52" t="s">
        <v>100</v>
      </c>
      <c r="B16" s="52"/>
      <c r="C16" s="52"/>
      <c r="D16" s="53" t="s">
        <v>18</v>
      </c>
      <c r="E16" s="50">
        <v>3200</v>
      </c>
      <c r="F16" s="229">
        <v>0</v>
      </c>
      <c r="G16" s="229">
        <v>0</v>
      </c>
      <c r="H16" s="229">
        <v>0</v>
      </c>
      <c r="I16" s="229">
        <v>0</v>
      </c>
      <c r="J16" s="235">
        <v>3200</v>
      </c>
      <c r="K16" s="59"/>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4.75" customHeight="1">
      <c r="A17" s="52"/>
      <c r="B17" s="52" t="s">
        <v>87</v>
      </c>
      <c r="C17" s="52"/>
      <c r="D17" s="53" t="s">
        <v>101</v>
      </c>
      <c r="E17" s="50">
        <f>F17+J17</f>
        <v>2000</v>
      </c>
      <c r="F17" s="229">
        <v>0</v>
      </c>
      <c r="G17" s="229">
        <v>0</v>
      </c>
      <c r="H17" s="229">
        <v>0</v>
      </c>
      <c r="I17" s="229">
        <v>0</v>
      </c>
      <c r="J17" s="235">
        <v>2000</v>
      </c>
      <c r="K17" s="59"/>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4.75" customHeight="1">
      <c r="A18" s="52" t="s">
        <v>102</v>
      </c>
      <c r="B18" s="52" t="s">
        <v>94</v>
      </c>
      <c r="C18" s="52" t="s">
        <v>103</v>
      </c>
      <c r="D18" s="53" t="s">
        <v>104</v>
      </c>
      <c r="E18" s="50">
        <f>F18+J18</f>
        <v>2000</v>
      </c>
      <c r="F18" s="229">
        <v>0</v>
      </c>
      <c r="G18" s="229">
        <v>0</v>
      </c>
      <c r="H18" s="229">
        <v>0</v>
      </c>
      <c r="I18" s="229">
        <v>0</v>
      </c>
      <c r="J18" s="235">
        <v>2000</v>
      </c>
      <c r="K18" s="5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4.75" customHeight="1">
      <c r="A19" s="52"/>
      <c r="B19" s="52" t="s">
        <v>105</v>
      </c>
      <c r="C19" s="52"/>
      <c r="D19" s="53" t="s">
        <v>106</v>
      </c>
      <c r="E19" s="50">
        <v>1200</v>
      </c>
      <c r="F19" s="229"/>
      <c r="G19" s="229"/>
      <c r="H19" s="229"/>
      <c r="I19" s="229"/>
      <c r="J19" s="235">
        <v>1200</v>
      </c>
      <c r="K19" s="5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4.75" customHeight="1">
      <c r="A20" s="52" t="s">
        <v>100</v>
      </c>
      <c r="B20" s="52" t="s">
        <v>105</v>
      </c>
      <c r="C20" s="52" t="s">
        <v>103</v>
      </c>
      <c r="D20" s="53" t="s">
        <v>107</v>
      </c>
      <c r="E20" s="50">
        <v>1200</v>
      </c>
      <c r="F20" s="229"/>
      <c r="G20" s="229"/>
      <c r="H20" s="229"/>
      <c r="I20" s="229"/>
      <c r="J20" s="235">
        <v>1200</v>
      </c>
      <c r="K20" s="5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4.75" customHeight="1">
      <c r="A21" s="8" t="s">
        <v>108</v>
      </c>
      <c r="B21" s="8"/>
      <c r="C21" s="8"/>
      <c r="D21" s="228" t="s">
        <v>21</v>
      </c>
      <c r="E21" s="50">
        <f aca="true" t="shared" si="0" ref="E21:E40">F21+J21</f>
        <v>6500</v>
      </c>
      <c r="F21" s="229">
        <v>0</v>
      </c>
      <c r="G21" s="229">
        <v>0</v>
      </c>
      <c r="H21" s="229">
        <v>0</v>
      </c>
      <c r="I21" s="229">
        <v>0</v>
      </c>
      <c r="J21" s="235">
        <v>6500</v>
      </c>
      <c r="K21" s="59"/>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4.75" customHeight="1">
      <c r="A22" s="8"/>
      <c r="B22" s="8" t="s">
        <v>95</v>
      </c>
      <c r="C22" s="8"/>
      <c r="D22" s="228" t="s">
        <v>109</v>
      </c>
      <c r="E22" s="50">
        <f t="shared" si="0"/>
        <v>6500</v>
      </c>
      <c r="F22" s="229">
        <v>0</v>
      </c>
      <c r="G22" s="229">
        <v>0</v>
      </c>
      <c r="H22" s="229">
        <v>0</v>
      </c>
      <c r="I22" s="229">
        <v>0</v>
      </c>
      <c r="J22" s="235">
        <v>6500</v>
      </c>
      <c r="K22" s="5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24.75" customHeight="1">
      <c r="A23" s="8" t="s">
        <v>110</v>
      </c>
      <c r="B23" s="8" t="s">
        <v>111</v>
      </c>
      <c r="C23" s="8" t="s">
        <v>103</v>
      </c>
      <c r="D23" s="228" t="s">
        <v>112</v>
      </c>
      <c r="E23" s="50">
        <f t="shared" si="0"/>
        <v>6500</v>
      </c>
      <c r="F23" s="229">
        <v>0</v>
      </c>
      <c r="G23" s="229">
        <v>0</v>
      </c>
      <c r="H23" s="229">
        <v>0</v>
      </c>
      <c r="I23" s="229">
        <v>0</v>
      </c>
      <c r="J23" s="235">
        <v>6500</v>
      </c>
      <c r="K23" s="59"/>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11" ht="24.75" customHeight="1">
      <c r="A24" s="8" t="s">
        <v>113</v>
      </c>
      <c r="B24" s="8"/>
      <c r="C24" s="8"/>
      <c r="D24" s="228" t="s">
        <v>114</v>
      </c>
      <c r="E24" s="50">
        <f t="shared" si="0"/>
        <v>300</v>
      </c>
      <c r="F24" s="229">
        <v>0</v>
      </c>
      <c r="G24" s="229">
        <v>0</v>
      </c>
      <c r="H24" s="229">
        <v>0</v>
      </c>
      <c r="I24" s="229">
        <v>0</v>
      </c>
      <c r="J24" s="235">
        <v>300</v>
      </c>
      <c r="K24" s="59"/>
    </row>
    <row r="25" spans="1:11" ht="24.75" customHeight="1">
      <c r="A25" s="8"/>
      <c r="B25" s="8" t="s">
        <v>95</v>
      </c>
      <c r="C25" s="8"/>
      <c r="D25" s="228" t="s">
        <v>115</v>
      </c>
      <c r="E25" s="50">
        <f t="shared" si="0"/>
        <v>300</v>
      </c>
      <c r="F25" s="229">
        <v>0</v>
      </c>
      <c r="G25" s="229">
        <v>0</v>
      </c>
      <c r="H25" s="229">
        <v>0</v>
      </c>
      <c r="I25" s="229">
        <v>0</v>
      </c>
      <c r="J25" s="235">
        <v>300</v>
      </c>
      <c r="K25" s="59"/>
    </row>
    <row r="26" spans="1:11" ht="24.75" customHeight="1">
      <c r="A26" s="8" t="s">
        <v>116</v>
      </c>
      <c r="B26" s="8" t="s">
        <v>111</v>
      </c>
      <c r="C26" s="8" t="s">
        <v>103</v>
      </c>
      <c r="D26" s="228" t="s">
        <v>117</v>
      </c>
      <c r="E26" s="50">
        <f t="shared" si="0"/>
        <v>300</v>
      </c>
      <c r="F26" s="229">
        <v>0</v>
      </c>
      <c r="G26" s="229">
        <v>0</v>
      </c>
      <c r="H26" s="229">
        <v>0</v>
      </c>
      <c r="I26" s="229">
        <v>0</v>
      </c>
      <c r="J26" s="235">
        <v>300</v>
      </c>
      <c r="K26" s="59"/>
    </row>
    <row r="27" spans="1:11" ht="24.75" customHeight="1">
      <c r="A27" s="8" t="s">
        <v>118</v>
      </c>
      <c r="B27" s="8"/>
      <c r="C27" s="8"/>
      <c r="D27" s="228" t="s">
        <v>25</v>
      </c>
      <c r="E27" s="50">
        <f t="shared" si="0"/>
        <v>15.12</v>
      </c>
      <c r="F27" s="229">
        <v>15.12</v>
      </c>
      <c r="G27" s="229">
        <v>15.12</v>
      </c>
      <c r="H27" s="229">
        <v>0</v>
      </c>
      <c r="I27" s="229">
        <v>0</v>
      </c>
      <c r="J27" s="235">
        <v>0</v>
      </c>
      <c r="K27" s="59"/>
    </row>
    <row r="28" spans="1:11" ht="24.75" customHeight="1">
      <c r="A28" s="8"/>
      <c r="B28" s="8" t="s">
        <v>95</v>
      </c>
      <c r="C28" s="8"/>
      <c r="D28" s="228" t="s">
        <v>119</v>
      </c>
      <c r="E28" s="50">
        <f t="shared" si="0"/>
        <v>1.53</v>
      </c>
      <c r="F28" s="229">
        <v>1.53</v>
      </c>
      <c r="G28" s="229">
        <v>1.53</v>
      </c>
      <c r="H28" s="229">
        <v>0</v>
      </c>
      <c r="I28" s="229">
        <v>0</v>
      </c>
      <c r="J28" s="235">
        <v>0</v>
      </c>
      <c r="K28" s="59"/>
    </row>
    <row r="29" spans="1:11" ht="24.75" customHeight="1">
      <c r="A29" s="8" t="s">
        <v>120</v>
      </c>
      <c r="B29" s="8" t="s">
        <v>111</v>
      </c>
      <c r="C29" s="8" t="s">
        <v>103</v>
      </c>
      <c r="D29" s="228" t="s">
        <v>121</v>
      </c>
      <c r="E29" s="50">
        <f t="shared" si="0"/>
        <v>1.53</v>
      </c>
      <c r="F29" s="229">
        <v>1.53</v>
      </c>
      <c r="G29" s="229">
        <v>1.53</v>
      </c>
      <c r="H29" s="229">
        <v>0</v>
      </c>
      <c r="I29" s="229">
        <v>0</v>
      </c>
      <c r="J29" s="235">
        <v>0</v>
      </c>
      <c r="K29" s="59"/>
    </row>
    <row r="30" spans="1:11" ht="24.75" customHeight="1">
      <c r="A30" s="8"/>
      <c r="B30" s="8" t="s">
        <v>122</v>
      </c>
      <c r="C30" s="8"/>
      <c r="D30" s="228" t="s">
        <v>123</v>
      </c>
      <c r="E30" s="50">
        <f t="shared" si="0"/>
        <v>13.59</v>
      </c>
      <c r="F30" s="229">
        <v>13.59</v>
      </c>
      <c r="G30" s="229">
        <v>13.59</v>
      </c>
      <c r="H30" s="229">
        <v>0</v>
      </c>
      <c r="I30" s="229">
        <v>0</v>
      </c>
      <c r="J30" s="235">
        <v>0</v>
      </c>
      <c r="K30" s="59"/>
    </row>
    <row r="31" spans="1:11" ht="24.75" customHeight="1">
      <c r="A31" s="8" t="s">
        <v>120</v>
      </c>
      <c r="B31" s="8" t="s">
        <v>124</v>
      </c>
      <c r="C31" s="8" t="s">
        <v>122</v>
      </c>
      <c r="D31" s="228" t="s">
        <v>125</v>
      </c>
      <c r="E31" s="50">
        <f t="shared" si="0"/>
        <v>4.86</v>
      </c>
      <c r="F31" s="229">
        <v>4.86</v>
      </c>
      <c r="G31" s="229">
        <v>4.86</v>
      </c>
      <c r="H31" s="229">
        <v>0</v>
      </c>
      <c r="I31" s="229">
        <v>0</v>
      </c>
      <c r="J31" s="235">
        <v>0</v>
      </c>
      <c r="K31" s="59"/>
    </row>
    <row r="32" spans="1:11" ht="24.75" customHeight="1">
      <c r="A32" s="8" t="s">
        <v>120</v>
      </c>
      <c r="B32" s="8" t="s">
        <v>124</v>
      </c>
      <c r="C32" s="8" t="s">
        <v>122</v>
      </c>
      <c r="D32" s="228" t="s">
        <v>125</v>
      </c>
      <c r="E32" s="50">
        <f t="shared" si="0"/>
        <v>5.43</v>
      </c>
      <c r="F32" s="229">
        <v>5.43</v>
      </c>
      <c r="G32" s="229">
        <v>5.43</v>
      </c>
      <c r="H32" s="229">
        <v>0</v>
      </c>
      <c r="I32" s="229">
        <v>0</v>
      </c>
      <c r="J32" s="235">
        <v>0</v>
      </c>
      <c r="K32" s="59"/>
    </row>
    <row r="33" spans="1:11" ht="24.75" customHeight="1">
      <c r="A33" s="8" t="s">
        <v>120</v>
      </c>
      <c r="B33" s="8" t="s">
        <v>124</v>
      </c>
      <c r="C33" s="8" t="s">
        <v>122</v>
      </c>
      <c r="D33" s="228" t="s">
        <v>125</v>
      </c>
      <c r="E33" s="50">
        <f t="shared" si="0"/>
        <v>0.58</v>
      </c>
      <c r="F33" s="229">
        <v>0.58</v>
      </c>
      <c r="G33" s="229">
        <v>0.58</v>
      </c>
      <c r="H33" s="229">
        <v>0</v>
      </c>
      <c r="I33" s="229">
        <v>0</v>
      </c>
      <c r="J33" s="235">
        <v>0</v>
      </c>
      <c r="K33" s="59"/>
    </row>
    <row r="34" spans="1:11" ht="24.75" customHeight="1">
      <c r="A34" s="8" t="s">
        <v>120</v>
      </c>
      <c r="B34" s="8" t="s">
        <v>124</v>
      </c>
      <c r="C34" s="8" t="s">
        <v>126</v>
      </c>
      <c r="D34" s="228" t="s">
        <v>127</v>
      </c>
      <c r="E34" s="50">
        <f t="shared" si="0"/>
        <v>2.72</v>
      </c>
      <c r="F34" s="229">
        <v>2.72</v>
      </c>
      <c r="G34" s="229">
        <v>2.72</v>
      </c>
      <c r="H34" s="229">
        <v>0</v>
      </c>
      <c r="I34" s="229">
        <v>0</v>
      </c>
      <c r="J34" s="235">
        <v>0</v>
      </c>
      <c r="K34" s="59"/>
    </row>
    <row r="35" spans="1:11" ht="24.75" customHeight="1">
      <c r="A35" s="8" t="s">
        <v>128</v>
      </c>
      <c r="B35" s="8"/>
      <c r="C35" s="8"/>
      <c r="D35" s="228" t="s">
        <v>129</v>
      </c>
      <c r="E35" s="50">
        <f t="shared" si="0"/>
        <v>12.94</v>
      </c>
      <c r="F35" s="229">
        <v>12.94</v>
      </c>
      <c r="G35" s="229">
        <v>12.94</v>
      </c>
      <c r="H35" s="229">
        <v>0</v>
      </c>
      <c r="I35" s="229">
        <v>0</v>
      </c>
      <c r="J35" s="235">
        <v>0</v>
      </c>
      <c r="K35" s="59"/>
    </row>
    <row r="36" spans="1:11" ht="24.75" customHeight="1">
      <c r="A36" s="8"/>
      <c r="B36" s="8" t="s">
        <v>130</v>
      </c>
      <c r="C36" s="8"/>
      <c r="D36" s="228" t="s">
        <v>131</v>
      </c>
      <c r="E36" s="50">
        <f t="shared" si="0"/>
        <v>12.94</v>
      </c>
      <c r="F36" s="229">
        <v>12.94</v>
      </c>
      <c r="G36" s="229">
        <v>12.94</v>
      </c>
      <c r="H36" s="229">
        <v>0</v>
      </c>
      <c r="I36" s="229">
        <v>0</v>
      </c>
      <c r="J36" s="235">
        <v>0</v>
      </c>
      <c r="K36" s="59"/>
    </row>
    <row r="37" spans="1:11" ht="24.75" customHeight="1">
      <c r="A37" s="8" t="s">
        <v>132</v>
      </c>
      <c r="B37" s="8" t="s">
        <v>133</v>
      </c>
      <c r="C37" s="8" t="s">
        <v>95</v>
      </c>
      <c r="D37" s="228" t="s">
        <v>134</v>
      </c>
      <c r="E37" s="50">
        <f t="shared" si="0"/>
        <v>2.55</v>
      </c>
      <c r="F37" s="229">
        <v>2.55</v>
      </c>
      <c r="G37" s="229">
        <v>2.55</v>
      </c>
      <c r="H37" s="229">
        <v>0</v>
      </c>
      <c r="I37" s="229">
        <v>0</v>
      </c>
      <c r="J37" s="235">
        <v>0</v>
      </c>
      <c r="K37" s="59"/>
    </row>
    <row r="38" spans="1:11" ht="24.75" customHeight="1">
      <c r="A38" s="8" t="s">
        <v>132</v>
      </c>
      <c r="B38" s="8" t="s">
        <v>133</v>
      </c>
      <c r="C38" s="8" t="s">
        <v>87</v>
      </c>
      <c r="D38" s="228" t="s">
        <v>135</v>
      </c>
      <c r="E38" s="50">
        <f t="shared" si="0"/>
        <v>0.27</v>
      </c>
      <c r="F38" s="229">
        <v>0.27</v>
      </c>
      <c r="G38" s="229">
        <v>0.27</v>
      </c>
      <c r="H38" s="229">
        <v>0</v>
      </c>
      <c r="I38" s="229">
        <v>0</v>
      </c>
      <c r="J38" s="235">
        <v>0</v>
      </c>
      <c r="K38" s="59"/>
    </row>
    <row r="39" spans="1:11" ht="24.75" customHeight="1">
      <c r="A39" s="8" t="s">
        <v>132</v>
      </c>
      <c r="B39" s="8" t="s">
        <v>133</v>
      </c>
      <c r="C39" s="8" t="s">
        <v>87</v>
      </c>
      <c r="D39" s="228" t="s">
        <v>135</v>
      </c>
      <c r="E39" s="50">
        <f t="shared" si="0"/>
        <v>2.28</v>
      </c>
      <c r="F39" s="229">
        <v>2.28</v>
      </c>
      <c r="G39" s="229">
        <v>2.28</v>
      </c>
      <c r="H39" s="229">
        <v>0</v>
      </c>
      <c r="I39" s="229">
        <v>0</v>
      </c>
      <c r="J39" s="235">
        <v>0</v>
      </c>
      <c r="K39" s="59"/>
    </row>
    <row r="40" spans="1:11" ht="24.75" customHeight="1">
      <c r="A40" s="8" t="s">
        <v>132</v>
      </c>
      <c r="B40" s="8" t="s">
        <v>133</v>
      </c>
      <c r="C40" s="8" t="s">
        <v>103</v>
      </c>
      <c r="D40" s="228" t="s">
        <v>136</v>
      </c>
      <c r="E40" s="50">
        <f t="shared" si="0"/>
        <v>7.84</v>
      </c>
      <c r="F40" s="229">
        <v>7.84</v>
      </c>
      <c r="G40" s="229">
        <v>7.84</v>
      </c>
      <c r="H40" s="229">
        <v>0</v>
      </c>
      <c r="I40" s="229">
        <v>0</v>
      </c>
      <c r="J40" s="235">
        <v>0</v>
      </c>
      <c r="K40" s="59"/>
    </row>
    <row r="41" spans="1:11" ht="24.75" customHeight="1">
      <c r="A41" s="8" t="s">
        <v>137</v>
      </c>
      <c r="B41" s="8"/>
      <c r="C41" s="8"/>
      <c r="D41" s="228" t="s">
        <v>34</v>
      </c>
      <c r="E41" s="50">
        <f>F41+J41</f>
        <v>36551.7</v>
      </c>
      <c r="F41" s="229">
        <v>17.7</v>
      </c>
      <c r="G41" s="229">
        <v>0</v>
      </c>
      <c r="H41" s="229">
        <v>17.7</v>
      </c>
      <c r="I41" s="229">
        <v>0</v>
      </c>
      <c r="J41" s="235">
        <v>36534</v>
      </c>
      <c r="K41" s="59"/>
    </row>
    <row r="42" spans="1:11" ht="24.75" customHeight="1">
      <c r="A42" s="8"/>
      <c r="B42" s="8" t="s">
        <v>95</v>
      </c>
      <c r="C42" s="8"/>
      <c r="D42" s="228" t="s">
        <v>138</v>
      </c>
      <c r="E42" s="50">
        <f>F42+J42</f>
        <v>975.7</v>
      </c>
      <c r="F42" s="229">
        <v>11.7</v>
      </c>
      <c r="G42" s="229">
        <v>0</v>
      </c>
      <c r="H42" s="229">
        <v>11.7</v>
      </c>
      <c r="I42" s="229">
        <v>0</v>
      </c>
      <c r="J42" s="235">
        <v>964</v>
      </c>
      <c r="K42" s="59"/>
    </row>
    <row r="43" spans="1:11" ht="24.75" customHeight="1">
      <c r="A43" s="8" t="s">
        <v>139</v>
      </c>
      <c r="B43" s="8" t="s">
        <v>111</v>
      </c>
      <c r="C43" s="8" t="s">
        <v>95</v>
      </c>
      <c r="D43" s="228" t="s">
        <v>140</v>
      </c>
      <c r="E43" s="50">
        <f>F43+J43</f>
        <v>11.7</v>
      </c>
      <c r="F43" s="229">
        <v>11.7</v>
      </c>
      <c r="G43" s="229">
        <v>0</v>
      </c>
      <c r="H43" s="229">
        <v>11.7</v>
      </c>
      <c r="I43" s="229">
        <v>0</v>
      </c>
      <c r="J43" s="235">
        <v>0</v>
      </c>
      <c r="K43" s="59"/>
    </row>
    <row r="44" spans="1:11" ht="24.75" customHeight="1">
      <c r="A44" s="8" t="s">
        <v>139</v>
      </c>
      <c r="B44" s="8" t="s">
        <v>111</v>
      </c>
      <c r="C44" s="8" t="s">
        <v>103</v>
      </c>
      <c r="D44" s="228" t="s">
        <v>141</v>
      </c>
      <c r="E44" s="50">
        <f>F44+J44</f>
        <v>920</v>
      </c>
      <c r="F44" s="229">
        <v>0</v>
      </c>
      <c r="G44" s="229">
        <v>0</v>
      </c>
      <c r="H44" s="229">
        <v>0</v>
      </c>
      <c r="I44" s="229">
        <v>0</v>
      </c>
      <c r="J44" s="235">
        <v>920</v>
      </c>
      <c r="K44" s="59"/>
    </row>
    <row r="45" spans="1:11" ht="24.75" customHeight="1">
      <c r="A45" s="8" t="s">
        <v>139</v>
      </c>
      <c r="B45" s="8" t="s">
        <v>111</v>
      </c>
      <c r="C45" s="8" t="s">
        <v>103</v>
      </c>
      <c r="D45" s="228" t="s">
        <v>141</v>
      </c>
      <c r="E45" s="50">
        <f>F45+J45</f>
        <v>44</v>
      </c>
      <c r="F45" s="229">
        <v>0</v>
      </c>
      <c r="G45" s="229">
        <v>0</v>
      </c>
      <c r="H45" s="229">
        <v>0</v>
      </c>
      <c r="I45" s="229">
        <v>0</v>
      </c>
      <c r="J45" s="235">
        <v>44</v>
      </c>
      <c r="K45" s="59"/>
    </row>
    <row r="46" spans="1:11" ht="24.75" customHeight="1">
      <c r="A46" s="8"/>
      <c r="B46" s="8" t="s">
        <v>142</v>
      </c>
      <c r="C46" s="8"/>
      <c r="D46" s="228" t="s">
        <v>143</v>
      </c>
      <c r="E46" s="50">
        <f>F46+J46</f>
        <v>1000</v>
      </c>
      <c r="F46" s="229">
        <v>0</v>
      </c>
      <c r="G46" s="229">
        <v>0</v>
      </c>
      <c r="H46" s="229">
        <v>0</v>
      </c>
      <c r="I46" s="229">
        <v>0</v>
      </c>
      <c r="J46" s="235">
        <v>1000</v>
      </c>
      <c r="K46" s="59"/>
    </row>
    <row r="47" spans="1:11" ht="24.75" customHeight="1">
      <c r="A47" s="8" t="s">
        <v>139</v>
      </c>
      <c r="B47" s="8" t="s">
        <v>144</v>
      </c>
      <c r="C47" s="8" t="s">
        <v>103</v>
      </c>
      <c r="D47" s="228" t="s">
        <v>145</v>
      </c>
      <c r="E47" s="50">
        <f>F47+J47</f>
        <v>1000</v>
      </c>
      <c r="F47" s="229">
        <v>0</v>
      </c>
      <c r="G47" s="229">
        <v>0</v>
      </c>
      <c r="H47" s="229">
        <v>0</v>
      </c>
      <c r="I47" s="229">
        <v>0</v>
      </c>
      <c r="J47" s="235">
        <v>1000</v>
      </c>
      <c r="K47" s="59"/>
    </row>
    <row r="48" spans="1:11" ht="24.75" customHeight="1">
      <c r="A48" s="8"/>
      <c r="B48" s="8" t="s">
        <v>122</v>
      </c>
      <c r="C48" s="8"/>
      <c r="D48" s="228" t="s">
        <v>146</v>
      </c>
      <c r="E48" s="50">
        <f>F48+J48</f>
        <v>82</v>
      </c>
      <c r="F48" s="229">
        <v>6</v>
      </c>
      <c r="G48" s="229">
        <v>0</v>
      </c>
      <c r="H48" s="229">
        <v>6</v>
      </c>
      <c r="I48" s="229">
        <v>0</v>
      </c>
      <c r="J48" s="235">
        <v>76</v>
      </c>
      <c r="K48" s="59"/>
    </row>
    <row r="49" spans="1:11" ht="24.75" customHeight="1">
      <c r="A49" s="8" t="s">
        <v>139</v>
      </c>
      <c r="B49" s="8" t="s">
        <v>124</v>
      </c>
      <c r="C49" s="8" t="s">
        <v>95</v>
      </c>
      <c r="D49" s="228" t="s">
        <v>147</v>
      </c>
      <c r="E49" s="50">
        <f>F49+J49</f>
        <v>82</v>
      </c>
      <c r="F49" s="229">
        <v>6</v>
      </c>
      <c r="G49" s="229">
        <v>0</v>
      </c>
      <c r="H49" s="229">
        <v>6</v>
      </c>
      <c r="I49" s="229">
        <v>0</v>
      </c>
      <c r="J49" s="235">
        <v>76</v>
      </c>
      <c r="K49" s="59"/>
    </row>
    <row r="50" spans="1:11" ht="24.75" customHeight="1">
      <c r="A50" s="8"/>
      <c r="B50" s="8" t="s">
        <v>148</v>
      </c>
      <c r="C50" s="8"/>
      <c r="D50" s="228" t="s">
        <v>149</v>
      </c>
      <c r="E50" s="50">
        <f>F50+J50</f>
        <v>29944</v>
      </c>
      <c r="F50" s="229">
        <v>0</v>
      </c>
      <c r="G50" s="229">
        <v>0</v>
      </c>
      <c r="H50" s="229">
        <v>0</v>
      </c>
      <c r="I50" s="229">
        <v>0</v>
      </c>
      <c r="J50" s="235">
        <v>29944</v>
      </c>
      <c r="K50" s="59"/>
    </row>
    <row r="51" spans="1:11" ht="24.75" customHeight="1">
      <c r="A51" s="8" t="s">
        <v>139</v>
      </c>
      <c r="B51" s="8" t="s">
        <v>150</v>
      </c>
      <c r="C51" s="8" t="s">
        <v>87</v>
      </c>
      <c r="D51" s="228" t="s">
        <v>151</v>
      </c>
      <c r="E51" s="50">
        <f>F51+J51</f>
        <v>7000</v>
      </c>
      <c r="F51" s="229">
        <v>0</v>
      </c>
      <c r="G51" s="229">
        <v>0</v>
      </c>
      <c r="H51" s="229">
        <v>0</v>
      </c>
      <c r="I51" s="229">
        <v>0</v>
      </c>
      <c r="J51" s="235">
        <v>7000</v>
      </c>
      <c r="K51" s="59"/>
    </row>
    <row r="52" spans="1:11" ht="24.75" customHeight="1">
      <c r="A52" s="8" t="s">
        <v>139</v>
      </c>
      <c r="B52" s="8" t="s">
        <v>150</v>
      </c>
      <c r="C52" s="8" t="s">
        <v>142</v>
      </c>
      <c r="D52" s="228" t="s">
        <v>152</v>
      </c>
      <c r="E52" s="50">
        <f>F52+J52</f>
        <v>6900</v>
      </c>
      <c r="F52" s="229">
        <v>0</v>
      </c>
      <c r="G52" s="229">
        <v>0</v>
      </c>
      <c r="H52" s="229">
        <v>0</v>
      </c>
      <c r="I52" s="229">
        <v>0</v>
      </c>
      <c r="J52" s="235">
        <v>6900</v>
      </c>
      <c r="K52" s="59"/>
    </row>
    <row r="53" spans="1:11" ht="24.75" customHeight="1">
      <c r="A53" s="8" t="s">
        <v>139</v>
      </c>
      <c r="B53" s="8" t="s">
        <v>150</v>
      </c>
      <c r="C53" s="8" t="s">
        <v>142</v>
      </c>
      <c r="D53" s="228" t="s">
        <v>152</v>
      </c>
      <c r="E53" s="50">
        <f>F53+J53</f>
        <v>2044</v>
      </c>
      <c r="F53" s="229">
        <v>0</v>
      </c>
      <c r="G53" s="229">
        <v>0</v>
      </c>
      <c r="H53" s="229">
        <v>0</v>
      </c>
      <c r="I53" s="229">
        <v>0</v>
      </c>
      <c r="J53" s="235">
        <v>2044</v>
      </c>
      <c r="K53" s="59"/>
    </row>
    <row r="54" spans="1:11" ht="24.75" customHeight="1">
      <c r="A54" s="8" t="s">
        <v>139</v>
      </c>
      <c r="B54" s="8" t="s">
        <v>150</v>
      </c>
      <c r="C54" s="8" t="s">
        <v>142</v>
      </c>
      <c r="D54" s="228" t="s">
        <v>152</v>
      </c>
      <c r="E54" s="50">
        <f>F54+J54</f>
        <v>14000</v>
      </c>
      <c r="F54" s="229">
        <v>0</v>
      </c>
      <c r="G54" s="229">
        <v>0</v>
      </c>
      <c r="H54" s="229">
        <v>0</v>
      </c>
      <c r="I54" s="229">
        <v>0</v>
      </c>
      <c r="J54" s="235">
        <v>14000</v>
      </c>
      <c r="K54" s="59"/>
    </row>
    <row r="55" spans="1:11" ht="24.75" customHeight="1">
      <c r="A55" s="8"/>
      <c r="B55" s="8" t="s">
        <v>153</v>
      </c>
      <c r="C55" s="8"/>
      <c r="D55" s="228" t="s">
        <v>154</v>
      </c>
      <c r="E55" s="50">
        <f>F55+J55</f>
        <v>3500</v>
      </c>
      <c r="F55" s="229">
        <v>0</v>
      </c>
      <c r="G55" s="229">
        <v>0</v>
      </c>
      <c r="H55" s="229">
        <v>0</v>
      </c>
      <c r="I55" s="229">
        <v>0</v>
      </c>
      <c r="J55" s="235">
        <v>3500</v>
      </c>
      <c r="K55" s="59"/>
    </row>
    <row r="56" spans="1:11" ht="24.75" customHeight="1">
      <c r="A56" s="8" t="s">
        <v>139</v>
      </c>
      <c r="B56" s="8" t="s">
        <v>155</v>
      </c>
      <c r="C56" s="8" t="s">
        <v>87</v>
      </c>
      <c r="D56" s="228" t="s">
        <v>156</v>
      </c>
      <c r="E56" s="50">
        <f>F56+J56</f>
        <v>3500</v>
      </c>
      <c r="F56" s="229">
        <v>0</v>
      </c>
      <c r="G56" s="229">
        <v>0</v>
      </c>
      <c r="H56" s="229">
        <v>0</v>
      </c>
      <c r="I56" s="229">
        <v>0</v>
      </c>
      <c r="J56" s="235">
        <v>3500</v>
      </c>
      <c r="K56" s="59"/>
    </row>
    <row r="57" spans="1:11" ht="24.75" customHeight="1">
      <c r="A57" s="8"/>
      <c r="B57" s="8" t="s">
        <v>130</v>
      </c>
      <c r="C57" s="8"/>
      <c r="D57" s="228" t="s">
        <v>157</v>
      </c>
      <c r="E57" s="50">
        <f>F57+J57</f>
        <v>1050</v>
      </c>
      <c r="F57" s="229">
        <v>0</v>
      </c>
      <c r="G57" s="229">
        <v>0</v>
      </c>
      <c r="H57" s="229">
        <v>0</v>
      </c>
      <c r="I57" s="229">
        <v>0</v>
      </c>
      <c r="J57" s="235">
        <v>1050</v>
      </c>
      <c r="K57" s="59"/>
    </row>
    <row r="58" spans="1:11" ht="24.75" customHeight="1">
      <c r="A58" s="8" t="s">
        <v>139</v>
      </c>
      <c r="B58" s="8" t="s">
        <v>133</v>
      </c>
      <c r="C58" s="8"/>
      <c r="D58" s="228" t="s">
        <v>158</v>
      </c>
      <c r="E58" s="50">
        <f>F58+J58</f>
        <v>1050</v>
      </c>
      <c r="F58" s="229">
        <v>0</v>
      </c>
      <c r="G58" s="229">
        <v>0</v>
      </c>
      <c r="H58" s="229">
        <v>0</v>
      </c>
      <c r="I58" s="229">
        <v>0</v>
      </c>
      <c r="J58" s="235">
        <v>1050</v>
      </c>
      <c r="K58" s="59"/>
    </row>
    <row r="59" spans="1:11" ht="24.75" customHeight="1">
      <c r="A59" s="52" t="s">
        <v>159</v>
      </c>
      <c r="B59" s="52"/>
      <c r="C59" s="52"/>
      <c r="D59" s="53" t="s">
        <v>160</v>
      </c>
      <c r="E59" s="50">
        <v>130</v>
      </c>
      <c r="F59" s="229"/>
      <c r="G59" s="229"/>
      <c r="H59" s="229"/>
      <c r="I59" s="229"/>
      <c r="J59" s="235">
        <v>130</v>
      </c>
      <c r="K59" s="59"/>
    </row>
    <row r="60" spans="1:11" ht="24.75" customHeight="1">
      <c r="A60" s="52"/>
      <c r="B60" s="52" t="s">
        <v>142</v>
      </c>
      <c r="C60" s="52"/>
      <c r="D60" s="53" t="s">
        <v>161</v>
      </c>
      <c r="E60" s="50">
        <v>130</v>
      </c>
      <c r="F60" s="229"/>
      <c r="G60" s="229"/>
      <c r="H60" s="229"/>
      <c r="I60" s="229"/>
      <c r="J60" s="235">
        <v>130</v>
      </c>
      <c r="K60" s="59"/>
    </row>
    <row r="61" spans="1:11" ht="24.75" customHeight="1">
      <c r="A61" s="52" t="s">
        <v>159</v>
      </c>
      <c r="B61" s="52" t="s">
        <v>142</v>
      </c>
      <c r="C61" s="52" t="s">
        <v>103</v>
      </c>
      <c r="D61" s="53" t="s">
        <v>162</v>
      </c>
      <c r="E61" s="50">
        <v>130</v>
      </c>
      <c r="F61" s="229"/>
      <c r="G61" s="229"/>
      <c r="H61" s="229"/>
      <c r="I61" s="229"/>
      <c r="J61" s="235">
        <v>130</v>
      </c>
      <c r="K61" s="59"/>
    </row>
    <row r="62" spans="1:11" ht="24.75" customHeight="1">
      <c r="A62" s="8" t="s">
        <v>163</v>
      </c>
      <c r="B62" s="8"/>
      <c r="C62" s="8"/>
      <c r="D62" s="228" t="s">
        <v>164</v>
      </c>
      <c r="E62" s="50">
        <f aca="true" t="shared" si="1" ref="E62:E88">F62+J62</f>
        <v>165</v>
      </c>
      <c r="F62" s="229">
        <v>0</v>
      </c>
      <c r="G62" s="229">
        <v>0</v>
      </c>
      <c r="H62" s="229">
        <v>0</v>
      </c>
      <c r="I62" s="229">
        <v>0</v>
      </c>
      <c r="J62" s="235">
        <v>165</v>
      </c>
      <c r="K62" s="59"/>
    </row>
    <row r="63" spans="1:11" ht="24.75" customHeight="1">
      <c r="A63" s="8"/>
      <c r="B63" s="8" t="s">
        <v>122</v>
      </c>
      <c r="C63" s="8"/>
      <c r="D63" s="228" t="s">
        <v>165</v>
      </c>
      <c r="E63" s="50">
        <f t="shared" si="1"/>
        <v>165</v>
      </c>
      <c r="F63" s="229">
        <v>0</v>
      </c>
      <c r="G63" s="229">
        <v>0</v>
      </c>
      <c r="H63" s="229">
        <v>0</v>
      </c>
      <c r="I63" s="229">
        <v>0</v>
      </c>
      <c r="J63" s="235">
        <v>165</v>
      </c>
      <c r="K63" s="59"/>
    </row>
    <row r="64" spans="1:11" ht="24.75" customHeight="1">
      <c r="A64" s="8" t="s">
        <v>166</v>
      </c>
      <c r="B64" s="8" t="s">
        <v>124</v>
      </c>
      <c r="C64" s="8" t="s">
        <v>103</v>
      </c>
      <c r="D64" s="228" t="s">
        <v>167</v>
      </c>
      <c r="E64" s="50">
        <f t="shared" si="1"/>
        <v>165</v>
      </c>
      <c r="F64" s="229">
        <v>0</v>
      </c>
      <c r="G64" s="229">
        <v>0</v>
      </c>
      <c r="H64" s="229">
        <v>0</v>
      </c>
      <c r="I64" s="229">
        <v>0</v>
      </c>
      <c r="J64" s="235">
        <v>165</v>
      </c>
      <c r="K64" s="59"/>
    </row>
    <row r="65" spans="1:11" ht="24.75" customHeight="1">
      <c r="A65" s="8" t="s">
        <v>168</v>
      </c>
      <c r="B65" s="8"/>
      <c r="C65" s="8"/>
      <c r="D65" s="228" t="s">
        <v>169</v>
      </c>
      <c r="E65" s="50">
        <f t="shared" si="1"/>
        <v>1656.12</v>
      </c>
      <c r="F65" s="229">
        <v>83.12</v>
      </c>
      <c r="G65" s="229">
        <v>67.62</v>
      </c>
      <c r="H65" s="229">
        <v>15.5</v>
      </c>
      <c r="I65" s="229">
        <v>0</v>
      </c>
      <c r="J65" s="235">
        <v>1573</v>
      </c>
      <c r="K65" s="59"/>
    </row>
    <row r="66" spans="1:11" ht="24.75" customHeight="1">
      <c r="A66" s="8"/>
      <c r="B66" s="8" t="s">
        <v>95</v>
      </c>
      <c r="C66" s="8"/>
      <c r="D66" s="228" t="s">
        <v>170</v>
      </c>
      <c r="E66" s="50">
        <f t="shared" si="1"/>
        <v>1656.12</v>
      </c>
      <c r="F66" s="229">
        <v>83.12</v>
      </c>
      <c r="G66" s="229">
        <v>67.62</v>
      </c>
      <c r="H66" s="229">
        <v>15.5</v>
      </c>
      <c r="I66" s="229">
        <v>0</v>
      </c>
      <c r="J66" s="235">
        <v>1573</v>
      </c>
      <c r="K66" s="59"/>
    </row>
    <row r="67" spans="1:11" ht="24.75" customHeight="1">
      <c r="A67" s="8" t="s">
        <v>171</v>
      </c>
      <c r="B67" s="8" t="s">
        <v>111</v>
      </c>
      <c r="C67" s="8" t="s">
        <v>95</v>
      </c>
      <c r="D67" s="228" t="s">
        <v>172</v>
      </c>
      <c r="E67" s="50">
        <f t="shared" si="1"/>
        <v>7.5</v>
      </c>
      <c r="F67" s="229">
        <v>7.5</v>
      </c>
      <c r="G67" s="229">
        <v>0</v>
      </c>
      <c r="H67" s="229">
        <v>7.5</v>
      </c>
      <c r="I67" s="229">
        <v>0</v>
      </c>
      <c r="J67" s="235">
        <v>0</v>
      </c>
      <c r="K67" s="59"/>
    </row>
    <row r="68" spans="1:11" ht="24.75" customHeight="1">
      <c r="A68" s="8" t="s">
        <v>171</v>
      </c>
      <c r="B68" s="8" t="s">
        <v>111</v>
      </c>
      <c r="C68" s="8" t="s">
        <v>89</v>
      </c>
      <c r="D68" s="228" t="s">
        <v>173</v>
      </c>
      <c r="E68" s="50">
        <f t="shared" si="1"/>
        <v>220</v>
      </c>
      <c r="F68" s="229">
        <v>0</v>
      </c>
      <c r="G68" s="229">
        <v>0</v>
      </c>
      <c r="H68" s="229">
        <v>0</v>
      </c>
      <c r="I68" s="229">
        <v>0</v>
      </c>
      <c r="J68" s="235">
        <v>220</v>
      </c>
      <c r="K68" s="59"/>
    </row>
    <row r="69" spans="1:11" ht="24.75" customHeight="1">
      <c r="A69" s="8" t="s">
        <v>171</v>
      </c>
      <c r="B69" s="8" t="s">
        <v>111</v>
      </c>
      <c r="C69" s="8" t="s">
        <v>105</v>
      </c>
      <c r="D69" s="228" t="s">
        <v>174</v>
      </c>
      <c r="E69" s="50">
        <f t="shared" si="1"/>
        <v>33</v>
      </c>
      <c r="F69" s="229">
        <v>0</v>
      </c>
      <c r="G69" s="229">
        <v>0</v>
      </c>
      <c r="H69" s="229">
        <v>0</v>
      </c>
      <c r="I69" s="229">
        <v>0</v>
      </c>
      <c r="J69" s="235">
        <v>33</v>
      </c>
      <c r="K69" s="59"/>
    </row>
    <row r="70" spans="1:11" ht="24.75" customHeight="1">
      <c r="A70" s="8" t="s">
        <v>171</v>
      </c>
      <c r="B70" s="8" t="s">
        <v>111</v>
      </c>
      <c r="C70" s="8" t="s">
        <v>175</v>
      </c>
      <c r="D70" s="228" t="s">
        <v>176</v>
      </c>
      <c r="E70" s="50">
        <f t="shared" si="1"/>
        <v>1200</v>
      </c>
      <c r="F70" s="229">
        <v>0</v>
      </c>
      <c r="G70" s="229">
        <v>0</v>
      </c>
      <c r="H70" s="229">
        <v>0</v>
      </c>
      <c r="I70" s="229">
        <v>0</v>
      </c>
      <c r="J70" s="235">
        <v>1200</v>
      </c>
      <c r="K70" s="59"/>
    </row>
    <row r="71" spans="1:11" ht="24.75" customHeight="1">
      <c r="A71" s="8" t="s">
        <v>171</v>
      </c>
      <c r="B71" s="8" t="s">
        <v>111</v>
      </c>
      <c r="C71" s="8" t="s">
        <v>175</v>
      </c>
      <c r="D71" s="228" t="s">
        <v>176</v>
      </c>
      <c r="E71" s="50">
        <f t="shared" si="1"/>
        <v>45.27</v>
      </c>
      <c r="F71" s="229">
        <v>45.27</v>
      </c>
      <c r="G71" s="229">
        <v>37.27</v>
      </c>
      <c r="H71" s="229">
        <v>8</v>
      </c>
      <c r="I71" s="229">
        <v>0</v>
      </c>
      <c r="J71" s="235">
        <v>0</v>
      </c>
      <c r="K71" s="59"/>
    </row>
    <row r="72" spans="1:11" ht="24.75" customHeight="1">
      <c r="A72" s="8" t="s">
        <v>171</v>
      </c>
      <c r="B72" s="8" t="s">
        <v>111</v>
      </c>
      <c r="C72" s="8" t="s">
        <v>177</v>
      </c>
      <c r="D72" s="228" t="s">
        <v>178</v>
      </c>
      <c r="E72" s="50">
        <f t="shared" si="1"/>
        <v>60</v>
      </c>
      <c r="F72" s="229">
        <v>0</v>
      </c>
      <c r="G72" s="229">
        <v>0</v>
      </c>
      <c r="H72" s="229">
        <v>0</v>
      </c>
      <c r="I72" s="229">
        <v>0</v>
      </c>
      <c r="J72" s="235">
        <v>60</v>
      </c>
      <c r="K72" s="59"/>
    </row>
    <row r="73" spans="1:11" ht="24.75" customHeight="1">
      <c r="A73" s="8" t="s">
        <v>171</v>
      </c>
      <c r="B73" s="8" t="s">
        <v>111</v>
      </c>
      <c r="C73" s="8" t="s">
        <v>179</v>
      </c>
      <c r="D73" s="228" t="s">
        <v>180</v>
      </c>
      <c r="E73" s="50">
        <f t="shared" si="1"/>
        <v>20</v>
      </c>
      <c r="F73" s="229">
        <v>0</v>
      </c>
      <c r="G73" s="229">
        <v>0</v>
      </c>
      <c r="H73" s="229">
        <v>0</v>
      </c>
      <c r="I73" s="229">
        <v>0</v>
      </c>
      <c r="J73" s="235">
        <v>20</v>
      </c>
      <c r="K73" s="59"/>
    </row>
    <row r="74" spans="1:11" ht="24.75" customHeight="1">
      <c r="A74" s="8" t="s">
        <v>171</v>
      </c>
      <c r="B74" s="8" t="s">
        <v>111</v>
      </c>
      <c r="C74" s="8" t="s">
        <v>98</v>
      </c>
      <c r="D74" s="228" t="s">
        <v>181</v>
      </c>
      <c r="E74" s="50">
        <f t="shared" si="1"/>
        <v>30.35</v>
      </c>
      <c r="F74" s="229">
        <v>30.35</v>
      </c>
      <c r="G74" s="229">
        <v>30.35</v>
      </c>
      <c r="H74" s="229">
        <v>0</v>
      </c>
      <c r="I74" s="229">
        <v>0</v>
      </c>
      <c r="J74" s="235">
        <v>0</v>
      </c>
      <c r="K74" s="59"/>
    </row>
    <row r="75" spans="1:11" ht="24.75" customHeight="1">
      <c r="A75" s="8" t="s">
        <v>171</v>
      </c>
      <c r="B75" s="8" t="s">
        <v>111</v>
      </c>
      <c r="C75" s="8" t="s">
        <v>103</v>
      </c>
      <c r="D75" s="228" t="s">
        <v>182</v>
      </c>
      <c r="E75" s="50">
        <f t="shared" si="1"/>
        <v>40</v>
      </c>
      <c r="F75" s="229">
        <v>0</v>
      </c>
      <c r="G75" s="229">
        <v>0</v>
      </c>
      <c r="H75" s="229">
        <v>0</v>
      </c>
      <c r="I75" s="229">
        <v>0</v>
      </c>
      <c r="J75" s="235">
        <v>40</v>
      </c>
      <c r="K75" s="59"/>
    </row>
    <row r="76" spans="1:11" ht="24.75" customHeight="1">
      <c r="A76" s="8" t="s">
        <v>183</v>
      </c>
      <c r="B76" s="8"/>
      <c r="C76" s="8"/>
      <c r="D76" s="228" t="s">
        <v>50</v>
      </c>
      <c r="E76" s="50">
        <f t="shared" si="1"/>
        <v>5004.07</v>
      </c>
      <c r="F76" s="229">
        <v>4.07</v>
      </c>
      <c r="G76" s="229">
        <v>4.07</v>
      </c>
      <c r="H76" s="229">
        <v>0</v>
      </c>
      <c r="I76" s="229">
        <v>0</v>
      </c>
      <c r="J76" s="235">
        <v>5000</v>
      </c>
      <c r="K76" s="59"/>
    </row>
    <row r="77" spans="1:11" ht="24.75" customHeight="1">
      <c r="A77" s="8"/>
      <c r="B77" s="8" t="s">
        <v>95</v>
      </c>
      <c r="C77" s="8"/>
      <c r="D77" s="228" t="s">
        <v>184</v>
      </c>
      <c r="E77" s="50">
        <f t="shared" si="1"/>
        <v>5000</v>
      </c>
      <c r="F77" s="229">
        <v>0</v>
      </c>
      <c r="G77" s="229">
        <v>0</v>
      </c>
      <c r="H77" s="229">
        <v>0</v>
      </c>
      <c r="I77" s="229">
        <v>0</v>
      </c>
      <c r="J77" s="235">
        <v>5000</v>
      </c>
      <c r="K77" s="59"/>
    </row>
    <row r="78" spans="1:11" ht="24.75" customHeight="1">
      <c r="A78" s="8" t="s">
        <v>185</v>
      </c>
      <c r="B78" s="8" t="s">
        <v>111</v>
      </c>
      <c r="C78" s="8" t="s">
        <v>142</v>
      </c>
      <c r="D78" s="228" t="s">
        <v>186</v>
      </c>
      <c r="E78" s="50">
        <f t="shared" si="1"/>
        <v>5000</v>
      </c>
      <c r="F78" s="229">
        <v>0</v>
      </c>
      <c r="G78" s="229">
        <v>0</v>
      </c>
      <c r="H78" s="229">
        <v>0</v>
      </c>
      <c r="I78" s="229">
        <v>0</v>
      </c>
      <c r="J78" s="235">
        <v>5000</v>
      </c>
      <c r="K78" s="59"/>
    </row>
    <row r="79" spans="1:11" ht="24.75" customHeight="1">
      <c r="A79" s="8"/>
      <c r="B79" s="8" t="s">
        <v>87</v>
      </c>
      <c r="C79" s="8"/>
      <c r="D79" s="228" t="s">
        <v>187</v>
      </c>
      <c r="E79" s="50">
        <f t="shared" si="1"/>
        <v>4.07</v>
      </c>
      <c r="F79" s="229">
        <v>4.07</v>
      </c>
      <c r="G79" s="229">
        <v>4.07</v>
      </c>
      <c r="H79" s="229">
        <v>0</v>
      </c>
      <c r="I79" s="229">
        <v>0</v>
      </c>
      <c r="J79" s="235">
        <v>0</v>
      </c>
      <c r="K79" s="59"/>
    </row>
    <row r="80" spans="1:11" ht="24.75" customHeight="1">
      <c r="A80" s="8" t="s">
        <v>185</v>
      </c>
      <c r="B80" s="8" t="s">
        <v>94</v>
      </c>
      <c r="C80" s="8" t="s">
        <v>95</v>
      </c>
      <c r="D80" s="228" t="s">
        <v>188</v>
      </c>
      <c r="E80" s="50">
        <f t="shared" si="1"/>
        <v>4.07</v>
      </c>
      <c r="F80" s="229">
        <v>4.07</v>
      </c>
      <c r="G80" s="229">
        <v>4.07</v>
      </c>
      <c r="H80" s="229">
        <v>0</v>
      </c>
      <c r="I80" s="229">
        <v>0</v>
      </c>
      <c r="J80" s="235">
        <v>0</v>
      </c>
      <c r="K80" s="59"/>
    </row>
    <row r="81" spans="1:11" ht="24.75" customHeight="1">
      <c r="A81" s="8" t="s">
        <v>189</v>
      </c>
      <c r="B81" s="8"/>
      <c r="C81" s="8"/>
      <c r="D81" s="228" t="s">
        <v>51</v>
      </c>
      <c r="E81" s="50">
        <f t="shared" si="1"/>
        <v>1300</v>
      </c>
      <c r="F81" s="229">
        <v>0</v>
      </c>
      <c r="G81" s="229">
        <v>0</v>
      </c>
      <c r="H81" s="229">
        <v>0</v>
      </c>
      <c r="I81" s="229">
        <v>0</v>
      </c>
      <c r="J81" s="235">
        <v>1300</v>
      </c>
      <c r="K81" s="59"/>
    </row>
    <row r="82" spans="1:11" ht="24.75" customHeight="1">
      <c r="A82" s="8"/>
      <c r="B82" s="8" t="s">
        <v>87</v>
      </c>
      <c r="C82" s="8"/>
      <c r="D82" s="228" t="s">
        <v>190</v>
      </c>
      <c r="E82" s="50">
        <f t="shared" si="1"/>
        <v>1300</v>
      </c>
      <c r="F82" s="229">
        <v>0</v>
      </c>
      <c r="G82" s="229">
        <v>0</v>
      </c>
      <c r="H82" s="229">
        <v>0</v>
      </c>
      <c r="I82" s="229">
        <v>0</v>
      </c>
      <c r="J82" s="235">
        <v>1300</v>
      </c>
      <c r="K82" s="59"/>
    </row>
    <row r="83" spans="1:11" ht="24.75" customHeight="1">
      <c r="A83" s="8" t="s">
        <v>191</v>
      </c>
      <c r="B83" s="8" t="s">
        <v>94</v>
      </c>
      <c r="C83" s="8" t="s">
        <v>103</v>
      </c>
      <c r="D83" s="228" t="s">
        <v>192</v>
      </c>
      <c r="E83" s="50">
        <f t="shared" si="1"/>
        <v>1300</v>
      </c>
      <c r="F83" s="229">
        <v>0</v>
      </c>
      <c r="G83" s="229">
        <v>0</v>
      </c>
      <c r="H83" s="229">
        <v>0</v>
      </c>
      <c r="I83" s="229">
        <v>0</v>
      </c>
      <c r="J83" s="235">
        <v>1300</v>
      </c>
      <c r="K83" s="59"/>
    </row>
    <row r="84" spans="1:11" ht="24.75" customHeight="1">
      <c r="A84" s="8" t="s">
        <v>193</v>
      </c>
      <c r="B84" s="8"/>
      <c r="C84" s="8"/>
      <c r="D84" s="228" t="s">
        <v>52</v>
      </c>
      <c r="E84" s="50">
        <f t="shared" si="1"/>
        <v>40.93</v>
      </c>
      <c r="F84" s="229">
        <v>8.93</v>
      </c>
      <c r="G84" s="229">
        <v>3.63</v>
      </c>
      <c r="H84" s="229">
        <v>5.3</v>
      </c>
      <c r="I84" s="229">
        <v>0</v>
      </c>
      <c r="J84" s="235">
        <v>32</v>
      </c>
      <c r="K84" s="59"/>
    </row>
    <row r="85" spans="1:11" ht="24.75" customHeight="1">
      <c r="A85" s="8"/>
      <c r="B85" s="8" t="s">
        <v>87</v>
      </c>
      <c r="C85" s="8"/>
      <c r="D85" s="228" t="s">
        <v>194</v>
      </c>
      <c r="E85" s="50">
        <f t="shared" si="1"/>
        <v>40.93</v>
      </c>
      <c r="F85" s="229">
        <v>8.93</v>
      </c>
      <c r="G85" s="229">
        <v>3.63</v>
      </c>
      <c r="H85" s="229">
        <v>5.3</v>
      </c>
      <c r="I85" s="229">
        <v>0</v>
      </c>
      <c r="J85" s="235">
        <v>32</v>
      </c>
      <c r="K85" s="59"/>
    </row>
    <row r="86" spans="1:11" ht="24.75" customHeight="1">
      <c r="A86" s="8" t="s">
        <v>195</v>
      </c>
      <c r="B86" s="8" t="s">
        <v>94</v>
      </c>
      <c r="C86" s="8" t="s">
        <v>95</v>
      </c>
      <c r="D86" s="228" t="s">
        <v>172</v>
      </c>
      <c r="E86" s="50">
        <f t="shared" si="1"/>
        <v>8.93</v>
      </c>
      <c r="F86" s="229">
        <v>8.93</v>
      </c>
      <c r="G86" s="229">
        <v>3.63</v>
      </c>
      <c r="H86" s="229">
        <v>5.3</v>
      </c>
      <c r="I86" s="229">
        <v>0</v>
      </c>
      <c r="J86" s="235">
        <v>0</v>
      </c>
      <c r="K86" s="59"/>
    </row>
    <row r="87" spans="1:11" ht="24.75" customHeight="1">
      <c r="A87" s="8" t="s">
        <v>195</v>
      </c>
      <c r="B87" s="8" t="s">
        <v>94</v>
      </c>
      <c r="C87" s="8" t="s">
        <v>87</v>
      </c>
      <c r="D87" s="228" t="s">
        <v>88</v>
      </c>
      <c r="E87" s="50">
        <f t="shared" si="1"/>
        <v>22</v>
      </c>
      <c r="F87" s="229">
        <v>0</v>
      </c>
      <c r="G87" s="229">
        <v>0</v>
      </c>
      <c r="H87" s="229">
        <v>0</v>
      </c>
      <c r="I87" s="229">
        <v>0</v>
      </c>
      <c r="J87" s="235">
        <v>22</v>
      </c>
      <c r="K87" s="59"/>
    </row>
    <row r="88" spans="1:11" ht="24.75" customHeight="1">
      <c r="A88" s="8" t="s">
        <v>195</v>
      </c>
      <c r="B88" s="8" t="s">
        <v>94</v>
      </c>
      <c r="C88" s="8" t="s">
        <v>89</v>
      </c>
      <c r="D88" s="228" t="s">
        <v>196</v>
      </c>
      <c r="E88" s="50">
        <f t="shared" si="1"/>
        <v>10</v>
      </c>
      <c r="F88" s="229">
        <v>0</v>
      </c>
      <c r="G88" s="229">
        <v>0</v>
      </c>
      <c r="H88" s="229">
        <v>0</v>
      </c>
      <c r="I88" s="229">
        <v>0</v>
      </c>
      <c r="J88" s="235">
        <v>10</v>
      </c>
      <c r="K88" s="59"/>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HF33"/>
  <sheetViews>
    <sheetView showGridLines="0" showZeros="0" workbookViewId="0" topLeftCell="A1">
      <selection activeCell="D15" sqref="D15"/>
    </sheetView>
  </sheetViews>
  <sheetFormatPr defaultColWidth="9.16015625" defaultRowHeight="12.75" customHeight="1"/>
  <cols>
    <col min="1" max="1" width="17.66015625" style="135" customWidth="1"/>
    <col min="2" max="2" width="37" style="135" customWidth="1"/>
    <col min="3" max="3" width="14.66015625" style="135" customWidth="1"/>
    <col min="4" max="16" width="12.33203125" style="135" customWidth="1"/>
    <col min="17" max="214" width="9.16015625" style="135" customWidth="1"/>
    <col min="215" max="16384" width="9.16015625" style="135" customWidth="1"/>
  </cols>
  <sheetData>
    <row r="1" spans="1:214" ht="18" customHeight="1">
      <c r="A1" s="2" t="s">
        <v>208</v>
      </c>
      <c r="P1" s="142"/>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row>
    <row r="2" spans="1:214" ht="28.5" customHeight="1">
      <c r="A2" s="205" t="s">
        <v>209</v>
      </c>
      <c r="B2" s="206"/>
      <c r="C2" s="206"/>
      <c r="D2" s="206"/>
      <c r="E2" s="206"/>
      <c r="F2" s="206"/>
      <c r="G2" s="206"/>
      <c r="H2" s="206"/>
      <c r="I2" s="206"/>
      <c r="J2" s="206"/>
      <c r="K2" s="206"/>
      <c r="L2" s="206"/>
      <c r="M2" s="206"/>
      <c r="N2" s="206"/>
      <c r="O2" s="206"/>
      <c r="P2" s="20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row>
    <row r="3" spans="16:214" ht="18.75" customHeight="1">
      <c r="P3" s="133" t="s">
        <v>199</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row>
    <row r="4" spans="1:214" ht="31.5" customHeight="1">
      <c r="A4" s="207" t="s">
        <v>210</v>
      </c>
      <c r="B4" s="138" t="s">
        <v>200</v>
      </c>
      <c r="C4" s="138" t="s">
        <v>65</v>
      </c>
      <c r="D4" s="138" t="s">
        <v>211</v>
      </c>
      <c r="E4" s="138" t="s">
        <v>212</v>
      </c>
      <c r="F4" s="138" t="s">
        <v>213</v>
      </c>
      <c r="G4" s="138" t="s">
        <v>214</v>
      </c>
      <c r="H4" s="138" t="s">
        <v>215</v>
      </c>
      <c r="I4" s="138" t="s">
        <v>216</v>
      </c>
      <c r="J4" s="138" t="s">
        <v>217</v>
      </c>
      <c r="K4" s="138" t="s">
        <v>218</v>
      </c>
      <c r="L4" s="138" t="s">
        <v>219</v>
      </c>
      <c r="M4" s="138" t="s">
        <v>220</v>
      </c>
      <c r="N4" s="138" t="s">
        <v>221</v>
      </c>
      <c r="O4" s="138" t="s">
        <v>222</v>
      </c>
      <c r="P4" s="138" t="s">
        <v>223</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row>
    <row r="5" spans="1:214" ht="30" customHeight="1">
      <c r="A5" s="208"/>
      <c r="B5" s="138"/>
      <c r="C5" s="138"/>
      <c r="D5" s="138"/>
      <c r="E5" s="138"/>
      <c r="F5" s="138"/>
      <c r="G5" s="138"/>
      <c r="H5" s="138"/>
      <c r="I5" s="138"/>
      <c r="J5" s="138"/>
      <c r="K5" s="138"/>
      <c r="L5" s="138"/>
      <c r="M5" s="138"/>
      <c r="N5" s="138"/>
      <c r="O5" s="138"/>
      <c r="P5" s="138"/>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row>
    <row r="6" spans="1:214" s="204" customFormat="1" ht="27" customHeight="1">
      <c r="A6" s="209"/>
      <c r="B6" s="210" t="s">
        <v>224</v>
      </c>
      <c r="C6" s="211">
        <v>643.38</v>
      </c>
      <c r="D6" s="211">
        <v>22.92</v>
      </c>
      <c r="E6" s="211">
        <v>11.03</v>
      </c>
      <c r="F6" s="211">
        <v>1.76</v>
      </c>
      <c r="G6" s="211">
        <v>1.56</v>
      </c>
      <c r="H6" s="211">
        <v>0</v>
      </c>
      <c r="I6" s="211">
        <v>10.87</v>
      </c>
      <c r="J6" s="211">
        <v>2.72</v>
      </c>
      <c r="K6" s="211">
        <v>2.55</v>
      </c>
      <c r="L6" s="211">
        <v>2.55</v>
      </c>
      <c r="M6" s="211">
        <v>1.53</v>
      </c>
      <c r="N6" s="211">
        <v>4.07</v>
      </c>
      <c r="O6" s="211">
        <v>7.84</v>
      </c>
      <c r="P6" s="211">
        <v>573.98</v>
      </c>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row>
    <row r="7" spans="1:214" ht="27" customHeight="1">
      <c r="A7" s="140">
        <v>204</v>
      </c>
      <c r="B7" s="140" t="s">
        <v>15</v>
      </c>
      <c r="C7" s="141">
        <v>540</v>
      </c>
      <c r="D7" s="141">
        <v>0</v>
      </c>
      <c r="E7" s="141">
        <v>0</v>
      </c>
      <c r="F7" s="141">
        <v>0</v>
      </c>
      <c r="G7" s="141">
        <v>0</v>
      </c>
      <c r="H7" s="141">
        <v>0</v>
      </c>
      <c r="I7" s="141">
        <v>0</v>
      </c>
      <c r="J7" s="141">
        <v>0</v>
      </c>
      <c r="K7" s="141">
        <v>0</v>
      </c>
      <c r="L7" s="141">
        <v>0</v>
      </c>
      <c r="M7" s="141">
        <v>0</v>
      </c>
      <c r="N7" s="141">
        <v>0</v>
      </c>
      <c r="O7" s="141">
        <v>0</v>
      </c>
      <c r="P7" s="141">
        <v>540</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row>
    <row r="8" spans="1:214" ht="27" customHeight="1">
      <c r="A8" s="140">
        <v>20402</v>
      </c>
      <c r="B8" s="140" t="s">
        <v>92</v>
      </c>
      <c r="C8" s="141">
        <v>540</v>
      </c>
      <c r="D8" s="141">
        <v>0</v>
      </c>
      <c r="E8" s="141">
        <v>0</v>
      </c>
      <c r="F8" s="141">
        <v>0</v>
      </c>
      <c r="G8" s="141">
        <v>0</v>
      </c>
      <c r="H8" s="141">
        <v>0</v>
      </c>
      <c r="I8" s="141">
        <v>0</v>
      </c>
      <c r="J8" s="141">
        <v>0</v>
      </c>
      <c r="K8" s="141">
        <v>0</v>
      </c>
      <c r="L8" s="141">
        <v>0</v>
      </c>
      <c r="M8" s="141">
        <v>0</v>
      </c>
      <c r="N8" s="141">
        <v>0</v>
      </c>
      <c r="O8" s="141">
        <v>0</v>
      </c>
      <c r="P8" s="141">
        <v>540</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row>
    <row r="9" spans="1:214" ht="27" customHeight="1">
      <c r="A9" s="140">
        <v>2040250</v>
      </c>
      <c r="B9" s="140" t="s">
        <v>99</v>
      </c>
      <c r="C9" s="141">
        <v>540</v>
      </c>
      <c r="D9" s="141">
        <v>0</v>
      </c>
      <c r="E9" s="141">
        <v>0</v>
      </c>
      <c r="F9" s="141">
        <v>0</v>
      </c>
      <c r="G9" s="141">
        <v>0</v>
      </c>
      <c r="H9" s="141">
        <v>0</v>
      </c>
      <c r="I9" s="141">
        <v>0</v>
      </c>
      <c r="J9" s="141">
        <v>0</v>
      </c>
      <c r="K9" s="141">
        <v>0</v>
      </c>
      <c r="L9" s="141">
        <v>0</v>
      </c>
      <c r="M9" s="141">
        <v>0</v>
      </c>
      <c r="N9" s="141">
        <v>0</v>
      </c>
      <c r="O9" s="141">
        <v>0</v>
      </c>
      <c r="P9" s="141">
        <v>540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row>
    <row r="10" spans="1:214" ht="27" customHeight="1">
      <c r="A10" s="140">
        <v>208</v>
      </c>
      <c r="B10" s="140" t="s">
        <v>25</v>
      </c>
      <c r="C10" s="141">
        <v>15.12</v>
      </c>
      <c r="D10" s="141">
        <v>0</v>
      </c>
      <c r="E10" s="141">
        <v>0</v>
      </c>
      <c r="F10" s="141">
        <v>0</v>
      </c>
      <c r="G10" s="141">
        <v>0</v>
      </c>
      <c r="H10" s="141">
        <v>0</v>
      </c>
      <c r="I10" s="141">
        <v>10.87</v>
      </c>
      <c r="J10" s="141">
        <v>2.72</v>
      </c>
      <c r="K10" s="141">
        <v>0</v>
      </c>
      <c r="L10" s="141">
        <v>0</v>
      </c>
      <c r="M10" s="141">
        <v>1.53</v>
      </c>
      <c r="N10" s="141">
        <v>0</v>
      </c>
      <c r="O10" s="141">
        <v>0</v>
      </c>
      <c r="P10" s="141">
        <v>0</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row>
    <row r="11" spans="1:214" ht="27" customHeight="1">
      <c r="A11" s="140">
        <v>20801</v>
      </c>
      <c r="B11" s="140" t="s">
        <v>119</v>
      </c>
      <c r="C11" s="141">
        <v>1.53</v>
      </c>
      <c r="D11" s="141">
        <v>0</v>
      </c>
      <c r="E11" s="141">
        <v>0</v>
      </c>
      <c r="F11" s="141">
        <v>0</v>
      </c>
      <c r="G11" s="141">
        <v>0</v>
      </c>
      <c r="H11" s="141">
        <v>0</v>
      </c>
      <c r="I11" s="141">
        <v>0</v>
      </c>
      <c r="J11" s="141">
        <v>0</v>
      </c>
      <c r="K11" s="141">
        <v>0</v>
      </c>
      <c r="L11" s="141">
        <v>0</v>
      </c>
      <c r="M11" s="141">
        <v>1.53</v>
      </c>
      <c r="N11" s="141">
        <v>0</v>
      </c>
      <c r="O11" s="141">
        <v>0</v>
      </c>
      <c r="P11" s="141">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row>
    <row r="12" spans="1:214" ht="27" customHeight="1">
      <c r="A12" s="140">
        <v>2080199</v>
      </c>
      <c r="B12" s="140" t="s">
        <v>121</v>
      </c>
      <c r="C12" s="141">
        <v>1.53</v>
      </c>
      <c r="D12" s="141">
        <v>0</v>
      </c>
      <c r="E12" s="141">
        <v>0</v>
      </c>
      <c r="F12" s="141">
        <v>0</v>
      </c>
      <c r="G12" s="141">
        <v>0</v>
      </c>
      <c r="H12" s="141">
        <v>0</v>
      </c>
      <c r="I12" s="141">
        <v>0</v>
      </c>
      <c r="J12" s="141">
        <v>0</v>
      </c>
      <c r="K12" s="141">
        <v>0</v>
      </c>
      <c r="L12" s="141">
        <v>0</v>
      </c>
      <c r="M12" s="141">
        <v>1.53</v>
      </c>
      <c r="N12" s="141">
        <v>0</v>
      </c>
      <c r="O12" s="141">
        <v>0</v>
      </c>
      <c r="P12" s="141">
        <v>0</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row>
    <row r="13" spans="1:214" ht="27" customHeight="1">
      <c r="A13" s="140">
        <v>20805</v>
      </c>
      <c r="B13" s="140" t="s">
        <v>123</v>
      </c>
      <c r="C13" s="141">
        <v>13.59</v>
      </c>
      <c r="D13" s="141">
        <v>0</v>
      </c>
      <c r="E13" s="141">
        <v>0</v>
      </c>
      <c r="F13" s="141">
        <v>0</v>
      </c>
      <c r="G13" s="141">
        <v>0</v>
      </c>
      <c r="H13" s="141">
        <v>0</v>
      </c>
      <c r="I13" s="141">
        <v>10.87</v>
      </c>
      <c r="J13" s="141">
        <v>2.72</v>
      </c>
      <c r="K13" s="141">
        <v>0</v>
      </c>
      <c r="L13" s="141">
        <v>0</v>
      </c>
      <c r="M13" s="141">
        <v>0</v>
      </c>
      <c r="N13" s="141">
        <v>0</v>
      </c>
      <c r="O13" s="141">
        <v>0</v>
      </c>
      <c r="P13" s="141">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row>
    <row r="14" spans="1:214" ht="27" customHeight="1">
      <c r="A14" s="140">
        <v>2080505</v>
      </c>
      <c r="B14" s="140" t="s">
        <v>125</v>
      </c>
      <c r="C14" s="141">
        <v>0.58</v>
      </c>
      <c r="D14" s="141">
        <v>0</v>
      </c>
      <c r="E14" s="141">
        <v>0</v>
      </c>
      <c r="F14" s="141">
        <v>0</v>
      </c>
      <c r="G14" s="141">
        <v>0</v>
      </c>
      <c r="H14" s="141">
        <v>0</v>
      </c>
      <c r="I14" s="141">
        <v>0.58</v>
      </c>
      <c r="J14" s="141">
        <v>0</v>
      </c>
      <c r="K14" s="141">
        <v>0</v>
      </c>
      <c r="L14" s="141">
        <v>0</v>
      </c>
      <c r="M14" s="141">
        <v>0</v>
      </c>
      <c r="N14" s="141">
        <v>0</v>
      </c>
      <c r="O14" s="141">
        <v>0</v>
      </c>
      <c r="P14" s="141">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row>
    <row r="15" spans="1:214" ht="27" customHeight="1">
      <c r="A15" s="140">
        <v>2080505</v>
      </c>
      <c r="B15" s="140" t="s">
        <v>125</v>
      </c>
      <c r="C15" s="141">
        <v>4.86</v>
      </c>
      <c r="D15" s="141">
        <v>0</v>
      </c>
      <c r="E15" s="141">
        <v>0</v>
      </c>
      <c r="F15" s="141">
        <v>0</v>
      </c>
      <c r="G15" s="141">
        <v>0</v>
      </c>
      <c r="H15" s="141">
        <v>0</v>
      </c>
      <c r="I15" s="141">
        <v>4.86</v>
      </c>
      <c r="J15" s="141">
        <v>0</v>
      </c>
      <c r="K15" s="141">
        <v>0</v>
      </c>
      <c r="L15" s="141">
        <v>0</v>
      </c>
      <c r="M15" s="141">
        <v>0</v>
      </c>
      <c r="N15" s="141">
        <v>0</v>
      </c>
      <c r="O15" s="141">
        <v>0</v>
      </c>
      <c r="P15" s="141">
        <v>0</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row>
    <row r="16" spans="1:214" ht="27" customHeight="1">
      <c r="A16" s="140">
        <v>2080505</v>
      </c>
      <c r="B16" s="140" t="s">
        <v>125</v>
      </c>
      <c r="C16" s="141">
        <v>5.43</v>
      </c>
      <c r="D16" s="141">
        <v>0</v>
      </c>
      <c r="E16" s="141">
        <v>0</v>
      </c>
      <c r="F16" s="141">
        <v>0</v>
      </c>
      <c r="G16" s="141">
        <v>0</v>
      </c>
      <c r="H16" s="141">
        <v>0</v>
      </c>
      <c r="I16" s="141">
        <v>5.43</v>
      </c>
      <c r="J16" s="141">
        <v>0</v>
      </c>
      <c r="K16" s="141">
        <v>0</v>
      </c>
      <c r="L16" s="141">
        <v>0</v>
      </c>
      <c r="M16" s="141">
        <v>0</v>
      </c>
      <c r="N16" s="141">
        <v>0</v>
      </c>
      <c r="O16" s="141">
        <v>0</v>
      </c>
      <c r="P16" s="141">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row>
    <row r="17" spans="1:214" ht="27" customHeight="1">
      <c r="A17" s="140">
        <v>2080506</v>
      </c>
      <c r="B17" s="140" t="s">
        <v>127</v>
      </c>
      <c r="C17" s="141">
        <v>2.72</v>
      </c>
      <c r="D17" s="141">
        <v>0</v>
      </c>
      <c r="E17" s="141">
        <v>0</v>
      </c>
      <c r="F17" s="141">
        <v>0</v>
      </c>
      <c r="G17" s="141">
        <v>0</v>
      </c>
      <c r="H17" s="141">
        <v>0</v>
      </c>
      <c r="I17" s="141">
        <v>0</v>
      </c>
      <c r="J17" s="141">
        <v>2.72</v>
      </c>
      <c r="K17" s="141">
        <v>0</v>
      </c>
      <c r="L17" s="141">
        <v>0</v>
      </c>
      <c r="M17" s="141">
        <v>0</v>
      </c>
      <c r="N17" s="141">
        <v>0</v>
      </c>
      <c r="O17" s="141">
        <v>0</v>
      </c>
      <c r="P17" s="141">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row>
    <row r="18" spans="1:214" ht="27" customHeight="1">
      <c r="A18" s="140">
        <v>210</v>
      </c>
      <c r="B18" s="140" t="s">
        <v>129</v>
      </c>
      <c r="C18" s="141">
        <v>12.94</v>
      </c>
      <c r="D18" s="141">
        <v>0</v>
      </c>
      <c r="E18" s="141">
        <v>0</v>
      </c>
      <c r="F18" s="141">
        <v>0</v>
      </c>
      <c r="G18" s="141">
        <v>0</v>
      </c>
      <c r="H18" s="141">
        <v>0</v>
      </c>
      <c r="I18" s="141">
        <v>0</v>
      </c>
      <c r="J18" s="141">
        <v>0</v>
      </c>
      <c r="K18" s="141">
        <v>2.55</v>
      </c>
      <c r="L18" s="141">
        <v>2.55</v>
      </c>
      <c r="M18" s="141">
        <v>0</v>
      </c>
      <c r="N18" s="141">
        <v>0</v>
      </c>
      <c r="O18" s="141">
        <v>7.84</v>
      </c>
      <c r="P18" s="141">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row>
    <row r="19" spans="1:214" ht="27" customHeight="1">
      <c r="A19" s="140">
        <v>21011</v>
      </c>
      <c r="B19" s="140" t="s">
        <v>131</v>
      </c>
      <c r="C19" s="141">
        <v>12.94</v>
      </c>
      <c r="D19" s="141">
        <v>0</v>
      </c>
      <c r="E19" s="141">
        <v>0</v>
      </c>
      <c r="F19" s="141">
        <v>0</v>
      </c>
      <c r="G19" s="141">
        <v>0</v>
      </c>
      <c r="H19" s="141">
        <v>0</v>
      </c>
      <c r="I19" s="141">
        <v>0</v>
      </c>
      <c r="J19" s="141">
        <v>0</v>
      </c>
      <c r="K19" s="141">
        <v>2.55</v>
      </c>
      <c r="L19" s="141">
        <v>2.55</v>
      </c>
      <c r="M19" s="141">
        <v>0</v>
      </c>
      <c r="N19" s="141">
        <v>0</v>
      </c>
      <c r="O19" s="141">
        <v>7.84</v>
      </c>
      <c r="P19" s="141">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row>
    <row r="20" spans="1:214" ht="27" customHeight="1">
      <c r="A20" s="140">
        <v>2101101</v>
      </c>
      <c r="B20" s="140" t="s">
        <v>134</v>
      </c>
      <c r="C20" s="141">
        <v>2.55</v>
      </c>
      <c r="D20" s="141">
        <v>0</v>
      </c>
      <c r="E20" s="141">
        <v>0</v>
      </c>
      <c r="F20" s="141">
        <v>0</v>
      </c>
      <c r="G20" s="141">
        <v>0</v>
      </c>
      <c r="H20" s="141">
        <v>0</v>
      </c>
      <c r="I20" s="141">
        <v>0</v>
      </c>
      <c r="J20" s="141">
        <v>0</v>
      </c>
      <c r="K20" s="141">
        <v>0</v>
      </c>
      <c r="L20" s="141">
        <v>2.55</v>
      </c>
      <c r="M20" s="141">
        <v>0</v>
      </c>
      <c r="N20" s="141">
        <v>0</v>
      </c>
      <c r="O20" s="141">
        <v>0</v>
      </c>
      <c r="P20" s="141">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row>
    <row r="21" spans="1:214" ht="27" customHeight="1">
      <c r="A21" s="140">
        <v>2101102</v>
      </c>
      <c r="B21" s="140" t="s">
        <v>135</v>
      </c>
      <c r="C21" s="141">
        <v>0.27</v>
      </c>
      <c r="D21" s="141">
        <v>0</v>
      </c>
      <c r="E21" s="141">
        <v>0</v>
      </c>
      <c r="F21" s="141">
        <v>0</v>
      </c>
      <c r="G21" s="141">
        <v>0</v>
      </c>
      <c r="H21" s="141">
        <v>0</v>
      </c>
      <c r="I21" s="141">
        <v>0</v>
      </c>
      <c r="J21" s="141">
        <v>0</v>
      </c>
      <c r="K21" s="141">
        <v>0.27</v>
      </c>
      <c r="L21" s="141">
        <v>0</v>
      </c>
      <c r="M21" s="141">
        <v>0</v>
      </c>
      <c r="N21" s="141">
        <v>0</v>
      </c>
      <c r="O21" s="141">
        <v>0</v>
      </c>
      <c r="P21" s="141">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row>
    <row r="22" spans="1:214" ht="27" customHeight="1">
      <c r="A22" s="140">
        <v>2101102</v>
      </c>
      <c r="B22" s="140" t="s">
        <v>135</v>
      </c>
      <c r="C22" s="141">
        <v>2.28</v>
      </c>
      <c r="D22" s="141">
        <v>0</v>
      </c>
      <c r="E22" s="141">
        <v>0</v>
      </c>
      <c r="F22" s="141">
        <v>0</v>
      </c>
      <c r="G22" s="141">
        <v>0</v>
      </c>
      <c r="H22" s="141">
        <v>0</v>
      </c>
      <c r="I22" s="141">
        <v>0</v>
      </c>
      <c r="J22" s="141">
        <v>0</v>
      </c>
      <c r="K22" s="141">
        <v>2.28</v>
      </c>
      <c r="L22" s="141">
        <v>0</v>
      </c>
      <c r="M22" s="141">
        <v>0</v>
      </c>
      <c r="N22" s="141">
        <v>0</v>
      </c>
      <c r="O22" s="141">
        <v>0</v>
      </c>
      <c r="P22" s="141">
        <v>0</v>
      </c>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row>
    <row r="23" spans="1:214" ht="27" customHeight="1">
      <c r="A23" s="140">
        <v>2101199</v>
      </c>
      <c r="B23" s="140" t="s">
        <v>136</v>
      </c>
      <c r="C23" s="141">
        <v>7.84</v>
      </c>
      <c r="D23" s="141">
        <v>0</v>
      </c>
      <c r="E23" s="141">
        <v>0</v>
      </c>
      <c r="F23" s="141">
        <v>0</v>
      </c>
      <c r="G23" s="141">
        <v>0</v>
      </c>
      <c r="H23" s="141">
        <v>0</v>
      </c>
      <c r="I23" s="141">
        <v>0</v>
      </c>
      <c r="J23" s="141">
        <v>0</v>
      </c>
      <c r="K23" s="141">
        <v>0</v>
      </c>
      <c r="L23" s="141">
        <v>0</v>
      </c>
      <c r="M23" s="141">
        <v>0</v>
      </c>
      <c r="N23" s="141">
        <v>0</v>
      </c>
      <c r="O23" s="141">
        <v>7.84</v>
      </c>
      <c r="P23" s="141">
        <v>0</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row>
    <row r="24" spans="1:214" ht="27" customHeight="1">
      <c r="A24" s="140">
        <v>220</v>
      </c>
      <c r="B24" s="140" t="s">
        <v>169</v>
      </c>
      <c r="C24" s="141">
        <v>67.62</v>
      </c>
      <c r="D24" s="141">
        <v>22.92</v>
      </c>
      <c r="E24" s="141">
        <v>11.03</v>
      </c>
      <c r="F24" s="141">
        <v>1.76</v>
      </c>
      <c r="G24" s="141">
        <v>1.56</v>
      </c>
      <c r="H24" s="141">
        <v>0</v>
      </c>
      <c r="I24" s="141">
        <v>0</v>
      </c>
      <c r="J24" s="141">
        <v>0</v>
      </c>
      <c r="K24" s="141">
        <v>0</v>
      </c>
      <c r="L24" s="141">
        <v>0</v>
      </c>
      <c r="M24" s="141">
        <v>0</v>
      </c>
      <c r="N24" s="141">
        <v>0</v>
      </c>
      <c r="O24" s="141">
        <v>0</v>
      </c>
      <c r="P24" s="141">
        <v>30.35</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row>
    <row r="25" spans="1:214" ht="27" customHeight="1">
      <c r="A25" s="140">
        <v>22001</v>
      </c>
      <c r="B25" s="140" t="s">
        <v>170</v>
      </c>
      <c r="C25" s="141">
        <v>67.62</v>
      </c>
      <c r="D25" s="141">
        <v>22.92</v>
      </c>
      <c r="E25" s="141">
        <v>11.03</v>
      </c>
      <c r="F25" s="141">
        <v>1.76</v>
      </c>
      <c r="G25" s="141">
        <v>1.56</v>
      </c>
      <c r="H25" s="141">
        <v>0</v>
      </c>
      <c r="I25" s="141">
        <v>0</v>
      </c>
      <c r="J25" s="141">
        <v>0</v>
      </c>
      <c r="K25" s="141">
        <v>0</v>
      </c>
      <c r="L25" s="141">
        <v>0</v>
      </c>
      <c r="M25" s="141">
        <v>0</v>
      </c>
      <c r="N25" s="141">
        <v>0</v>
      </c>
      <c r="O25" s="141">
        <v>0</v>
      </c>
      <c r="P25" s="141">
        <v>30.35</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row>
    <row r="26" spans="1:214" ht="27" customHeight="1">
      <c r="A26" s="140">
        <v>2200112</v>
      </c>
      <c r="B26" s="140" t="s">
        <v>176</v>
      </c>
      <c r="C26" s="141">
        <v>37.27</v>
      </c>
      <c r="D26" s="141">
        <v>22.92</v>
      </c>
      <c r="E26" s="141">
        <v>11.03</v>
      </c>
      <c r="F26" s="141">
        <v>1.76</v>
      </c>
      <c r="G26" s="141">
        <v>1.56</v>
      </c>
      <c r="H26" s="141">
        <v>0</v>
      </c>
      <c r="I26" s="141">
        <v>0</v>
      </c>
      <c r="J26" s="141">
        <v>0</v>
      </c>
      <c r="K26" s="141">
        <v>0</v>
      </c>
      <c r="L26" s="141">
        <v>0</v>
      </c>
      <c r="M26" s="141">
        <v>0</v>
      </c>
      <c r="N26" s="141">
        <v>0</v>
      </c>
      <c r="O26" s="141">
        <v>0</v>
      </c>
      <c r="P26" s="141">
        <v>0</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row>
    <row r="27" spans="1:16" ht="27" customHeight="1">
      <c r="A27" s="140">
        <v>2200150</v>
      </c>
      <c r="B27" s="140" t="s">
        <v>181</v>
      </c>
      <c r="C27" s="141">
        <v>30.35</v>
      </c>
      <c r="D27" s="141">
        <v>0</v>
      </c>
      <c r="E27" s="141">
        <v>0</v>
      </c>
      <c r="F27" s="141">
        <v>0</v>
      </c>
      <c r="G27" s="141">
        <v>0</v>
      </c>
      <c r="H27" s="141">
        <v>0</v>
      </c>
      <c r="I27" s="141">
        <v>0</v>
      </c>
      <c r="J27" s="141">
        <v>0</v>
      </c>
      <c r="K27" s="141">
        <v>0</v>
      </c>
      <c r="L27" s="141">
        <v>0</v>
      </c>
      <c r="M27" s="141">
        <v>0</v>
      </c>
      <c r="N27" s="141">
        <v>0</v>
      </c>
      <c r="O27" s="141">
        <v>0</v>
      </c>
      <c r="P27" s="141">
        <v>30.35</v>
      </c>
    </row>
    <row r="28" spans="1:16" ht="27" customHeight="1">
      <c r="A28" s="140">
        <v>221</v>
      </c>
      <c r="B28" s="140" t="s">
        <v>50</v>
      </c>
      <c r="C28" s="141">
        <v>4.07</v>
      </c>
      <c r="D28" s="141">
        <v>0</v>
      </c>
      <c r="E28" s="141">
        <v>0</v>
      </c>
      <c r="F28" s="141">
        <v>0</v>
      </c>
      <c r="G28" s="141">
        <v>0</v>
      </c>
      <c r="H28" s="141">
        <v>0</v>
      </c>
      <c r="I28" s="141">
        <v>0</v>
      </c>
      <c r="J28" s="141">
        <v>0</v>
      </c>
      <c r="K28" s="141">
        <v>0</v>
      </c>
      <c r="L28" s="141">
        <v>0</v>
      </c>
      <c r="M28" s="141">
        <v>0</v>
      </c>
      <c r="N28" s="141">
        <v>4.07</v>
      </c>
      <c r="O28" s="141">
        <v>0</v>
      </c>
      <c r="P28" s="141">
        <v>0</v>
      </c>
    </row>
    <row r="29" spans="1:16" ht="27" customHeight="1">
      <c r="A29" s="140">
        <v>22102</v>
      </c>
      <c r="B29" s="140" t="s">
        <v>187</v>
      </c>
      <c r="C29" s="141">
        <v>4.07</v>
      </c>
      <c r="D29" s="141">
        <v>0</v>
      </c>
      <c r="E29" s="141">
        <v>0</v>
      </c>
      <c r="F29" s="141">
        <v>0</v>
      </c>
      <c r="G29" s="141">
        <v>0</v>
      </c>
      <c r="H29" s="141">
        <v>0</v>
      </c>
      <c r="I29" s="141">
        <v>0</v>
      </c>
      <c r="J29" s="141">
        <v>0</v>
      </c>
      <c r="K29" s="141">
        <v>0</v>
      </c>
      <c r="L29" s="141">
        <v>0</v>
      </c>
      <c r="M29" s="141">
        <v>0</v>
      </c>
      <c r="N29" s="141">
        <v>4.07</v>
      </c>
      <c r="O29" s="141">
        <v>0</v>
      </c>
      <c r="P29" s="141">
        <v>0</v>
      </c>
    </row>
    <row r="30" spans="1:16" ht="27" customHeight="1">
      <c r="A30" s="140">
        <v>2210201</v>
      </c>
      <c r="B30" s="140" t="s">
        <v>188</v>
      </c>
      <c r="C30" s="141">
        <v>4.07</v>
      </c>
      <c r="D30" s="141">
        <v>0</v>
      </c>
      <c r="E30" s="141">
        <v>0</v>
      </c>
      <c r="F30" s="141">
        <v>0</v>
      </c>
      <c r="G30" s="141">
        <v>0</v>
      </c>
      <c r="H30" s="141">
        <v>0</v>
      </c>
      <c r="I30" s="141">
        <v>0</v>
      </c>
      <c r="J30" s="141">
        <v>0</v>
      </c>
      <c r="K30" s="141">
        <v>0</v>
      </c>
      <c r="L30" s="141">
        <v>0</v>
      </c>
      <c r="M30" s="141">
        <v>0</v>
      </c>
      <c r="N30" s="141">
        <v>4.07</v>
      </c>
      <c r="O30" s="141">
        <v>0</v>
      </c>
      <c r="P30" s="141">
        <v>0</v>
      </c>
    </row>
    <row r="31" spans="1:16" ht="27" customHeight="1">
      <c r="A31" s="140">
        <v>224</v>
      </c>
      <c r="B31" s="140" t="s">
        <v>52</v>
      </c>
      <c r="C31" s="141">
        <v>3.63</v>
      </c>
      <c r="D31" s="141">
        <v>0</v>
      </c>
      <c r="E31" s="141">
        <v>0</v>
      </c>
      <c r="F31" s="141">
        <v>0</v>
      </c>
      <c r="G31" s="141">
        <v>0</v>
      </c>
      <c r="H31" s="141">
        <v>0</v>
      </c>
      <c r="I31" s="141">
        <v>0</v>
      </c>
      <c r="J31" s="141">
        <v>0</v>
      </c>
      <c r="K31" s="141">
        <v>0</v>
      </c>
      <c r="L31" s="141">
        <v>0</v>
      </c>
      <c r="M31" s="141">
        <v>0</v>
      </c>
      <c r="N31" s="141">
        <v>0</v>
      </c>
      <c r="O31" s="141">
        <v>0</v>
      </c>
      <c r="P31" s="141">
        <v>3.63</v>
      </c>
    </row>
    <row r="32" spans="1:16" ht="27" customHeight="1">
      <c r="A32" s="140">
        <v>22402</v>
      </c>
      <c r="B32" s="140" t="s">
        <v>194</v>
      </c>
      <c r="C32" s="141">
        <v>3.63</v>
      </c>
      <c r="D32" s="141">
        <v>0</v>
      </c>
      <c r="E32" s="141">
        <v>0</v>
      </c>
      <c r="F32" s="141">
        <v>0</v>
      </c>
      <c r="G32" s="141">
        <v>0</v>
      </c>
      <c r="H32" s="141">
        <v>0</v>
      </c>
      <c r="I32" s="141">
        <v>0</v>
      </c>
      <c r="J32" s="141">
        <v>0</v>
      </c>
      <c r="K32" s="141">
        <v>0</v>
      </c>
      <c r="L32" s="141">
        <v>0</v>
      </c>
      <c r="M32" s="141">
        <v>0</v>
      </c>
      <c r="N32" s="141">
        <v>0</v>
      </c>
      <c r="O32" s="141">
        <v>0</v>
      </c>
      <c r="P32" s="141">
        <v>3.63</v>
      </c>
    </row>
    <row r="33" spans="1:16" ht="27" customHeight="1">
      <c r="A33" s="140">
        <v>2240201</v>
      </c>
      <c r="B33" s="140" t="s">
        <v>172</v>
      </c>
      <c r="C33" s="141">
        <v>3.63</v>
      </c>
      <c r="D33" s="141">
        <v>0</v>
      </c>
      <c r="E33" s="141">
        <v>0</v>
      </c>
      <c r="F33" s="141">
        <v>0</v>
      </c>
      <c r="G33" s="141">
        <v>0</v>
      </c>
      <c r="H33" s="141">
        <v>0</v>
      </c>
      <c r="I33" s="141">
        <v>0</v>
      </c>
      <c r="J33" s="141">
        <v>0</v>
      </c>
      <c r="K33" s="141">
        <v>0</v>
      </c>
      <c r="L33" s="141">
        <v>0</v>
      </c>
      <c r="M33" s="141">
        <v>0</v>
      </c>
      <c r="N33" s="141">
        <v>0</v>
      </c>
      <c r="O33" s="141">
        <v>0</v>
      </c>
      <c r="P33" s="141">
        <v>3.63</v>
      </c>
    </row>
  </sheetData>
  <sheetProtection formatCells="0" formatColumns="0" formatRows="0"/>
  <mergeCells count="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IG22"/>
  <sheetViews>
    <sheetView showGridLines="0" showZeros="0" workbookViewId="0" topLeftCell="A1">
      <selection activeCell="P25" sqref="P25"/>
    </sheetView>
  </sheetViews>
  <sheetFormatPr defaultColWidth="9.16015625" defaultRowHeight="12.75" customHeight="1"/>
  <cols>
    <col min="1" max="1" width="12.33203125" style="123" customWidth="1"/>
    <col min="2" max="2" width="21.16015625" style="123" customWidth="1"/>
    <col min="3" max="3" width="17.5" style="123" customWidth="1"/>
    <col min="4" max="241" width="9.16015625" style="123" customWidth="1"/>
    <col min="242" max="16384" width="9.16015625" style="123" customWidth="1"/>
  </cols>
  <sheetData>
    <row r="1" spans="1:241" ht="18.75" customHeight="1">
      <c r="A1" s="2" t="s">
        <v>225</v>
      </c>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row>
    <row r="2" spans="1:241" ht="32.25" customHeight="1">
      <c r="A2" s="124" t="s">
        <v>226</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row>
    <row r="3" spans="30:241" ht="18.75" customHeight="1">
      <c r="AD3" s="133" t="s">
        <v>199</v>
      </c>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row>
    <row r="4" spans="1:241" ht="30" customHeight="1">
      <c r="A4" s="201" t="s">
        <v>210</v>
      </c>
      <c r="B4" s="126" t="s">
        <v>200</v>
      </c>
      <c r="C4" s="126" t="s">
        <v>65</v>
      </c>
      <c r="D4" s="126" t="s">
        <v>227</v>
      </c>
      <c r="E4" s="126" t="s">
        <v>228</v>
      </c>
      <c r="F4" s="126" t="s">
        <v>229</v>
      </c>
      <c r="G4" s="126" t="s">
        <v>230</v>
      </c>
      <c r="H4" s="126" t="s">
        <v>231</v>
      </c>
      <c r="I4" s="126" t="s">
        <v>232</v>
      </c>
      <c r="J4" s="126" t="s">
        <v>233</v>
      </c>
      <c r="K4" s="126" t="s">
        <v>234</v>
      </c>
      <c r="L4" s="126" t="s">
        <v>235</v>
      </c>
      <c r="M4" s="126" t="s">
        <v>236</v>
      </c>
      <c r="N4" s="126" t="s">
        <v>237</v>
      </c>
      <c r="O4" s="126" t="s">
        <v>238</v>
      </c>
      <c r="P4" s="126" t="s">
        <v>239</v>
      </c>
      <c r="Q4" s="126" t="s">
        <v>240</v>
      </c>
      <c r="R4" s="126" t="s">
        <v>241</v>
      </c>
      <c r="S4" s="126" t="s">
        <v>242</v>
      </c>
      <c r="T4" s="126" t="s">
        <v>243</v>
      </c>
      <c r="U4" s="126" t="s">
        <v>244</v>
      </c>
      <c r="V4" s="126" t="s">
        <v>245</v>
      </c>
      <c r="W4" s="126" t="s">
        <v>246</v>
      </c>
      <c r="X4" s="126" t="s">
        <v>247</v>
      </c>
      <c r="Y4" s="126" t="s">
        <v>248</v>
      </c>
      <c r="Z4" s="126" t="s">
        <v>249</v>
      </c>
      <c r="AA4" s="126" t="s">
        <v>250</v>
      </c>
      <c r="AB4" s="126" t="s">
        <v>251</v>
      </c>
      <c r="AC4" s="126" t="s">
        <v>252</v>
      </c>
      <c r="AD4" s="126" t="s">
        <v>253</v>
      </c>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row>
    <row r="5" spans="1:241" ht="22.5" customHeight="1">
      <c r="A5" s="202"/>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F5" s="203"/>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row>
    <row r="6" spans="1:241" s="200" customFormat="1" ht="20.25" customHeight="1">
      <c r="A6" s="128"/>
      <c r="B6" s="129" t="s">
        <v>72</v>
      </c>
      <c r="C6" s="130">
        <v>150.7</v>
      </c>
      <c r="D6" s="130">
        <v>60.6</v>
      </c>
      <c r="E6" s="130">
        <v>22</v>
      </c>
      <c r="F6" s="130">
        <v>0</v>
      </c>
      <c r="G6" s="130">
        <v>0</v>
      </c>
      <c r="H6" s="130">
        <v>0.3</v>
      </c>
      <c r="I6" s="130">
        <v>0</v>
      </c>
      <c r="J6" s="130">
        <v>4.5</v>
      </c>
      <c r="K6" s="130">
        <v>0</v>
      </c>
      <c r="L6" s="130">
        <v>2.4</v>
      </c>
      <c r="M6" s="130">
        <v>13.1</v>
      </c>
      <c r="N6" s="130">
        <v>0</v>
      </c>
      <c r="O6" s="130">
        <v>6</v>
      </c>
      <c r="P6" s="130">
        <v>1.2</v>
      </c>
      <c r="Q6" s="130">
        <v>0</v>
      </c>
      <c r="R6" s="130">
        <v>0</v>
      </c>
      <c r="S6" s="130">
        <v>0</v>
      </c>
      <c r="T6" s="130">
        <v>0.5</v>
      </c>
      <c r="U6" s="130">
        <v>0</v>
      </c>
      <c r="V6" s="130">
        <v>0</v>
      </c>
      <c r="W6" s="130">
        <v>8</v>
      </c>
      <c r="X6" s="130">
        <v>0</v>
      </c>
      <c r="Y6" s="130">
        <v>0</v>
      </c>
      <c r="Z6" s="130">
        <v>0</v>
      </c>
      <c r="AA6" s="130">
        <v>0</v>
      </c>
      <c r="AB6" s="130">
        <v>0</v>
      </c>
      <c r="AC6" s="130">
        <v>0</v>
      </c>
      <c r="AD6" s="130">
        <v>32.1</v>
      </c>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row>
    <row r="7" spans="1:241" ht="27" customHeight="1">
      <c r="A7" s="131">
        <v>204</v>
      </c>
      <c r="B7" s="131" t="s">
        <v>15</v>
      </c>
      <c r="C7" s="132">
        <v>86.1</v>
      </c>
      <c r="D7" s="132">
        <v>39</v>
      </c>
      <c r="E7" s="132">
        <v>15</v>
      </c>
      <c r="F7" s="132">
        <v>0</v>
      </c>
      <c r="G7" s="132">
        <v>0</v>
      </c>
      <c r="H7" s="132">
        <v>0</v>
      </c>
      <c r="I7" s="132">
        <v>0</v>
      </c>
      <c r="J7" s="132">
        <v>4.5</v>
      </c>
      <c r="K7" s="132">
        <v>0</v>
      </c>
      <c r="L7" s="132">
        <v>2.4</v>
      </c>
      <c r="M7" s="132">
        <v>10</v>
      </c>
      <c r="N7" s="132">
        <v>0</v>
      </c>
      <c r="O7" s="132">
        <v>6</v>
      </c>
      <c r="P7" s="132">
        <v>1.2</v>
      </c>
      <c r="Q7" s="132">
        <v>0</v>
      </c>
      <c r="R7" s="132">
        <v>0</v>
      </c>
      <c r="S7" s="132">
        <v>0</v>
      </c>
      <c r="T7" s="132">
        <v>0</v>
      </c>
      <c r="U7" s="132">
        <v>0</v>
      </c>
      <c r="V7" s="132">
        <v>0</v>
      </c>
      <c r="W7" s="132">
        <v>8</v>
      </c>
      <c r="X7" s="132">
        <v>0</v>
      </c>
      <c r="Y7" s="132">
        <v>0</v>
      </c>
      <c r="Z7" s="132">
        <v>0</v>
      </c>
      <c r="AA7" s="132">
        <v>0</v>
      </c>
      <c r="AB7" s="132">
        <v>0</v>
      </c>
      <c r="AC7" s="132">
        <v>0</v>
      </c>
      <c r="AD7" s="132">
        <v>26.1</v>
      </c>
      <c r="AE7" s="203"/>
      <c r="AF7" s="203"/>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row>
    <row r="8" spans="1:241" ht="27" customHeight="1">
      <c r="A8" s="131">
        <v>20402</v>
      </c>
      <c r="B8" s="131" t="s">
        <v>92</v>
      </c>
      <c r="C8" s="132">
        <v>86.1</v>
      </c>
      <c r="D8" s="132">
        <v>39</v>
      </c>
      <c r="E8" s="132">
        <v>15</v>
      </c>
      <c r="F8" s="132">
        <v>0</v>
      </c>
      <c r="G8" s="132">
        <v>0</v>
      </c>
      <c r="H8" s="132">
        <v>0</v>
      </c>
      <c r="I8" s="132">
        <v>0</v>
      </c>
      <c r="J8" s="132">
        <v>4.5</v>
      </c>
      <c r="K8" s="132">
        <v>0</v>
      </c>
      <c r="L8" s="132">
        <v>2.4</v>
      </c>
      <c r="M8" s="132">
        <v>10</v>
      </c>
      <c r="N8" s="132">
        <v>0</v>
      </c>
      <c r="O8" s="132">
        <v>6</v>
      </c>
      <c r="P8" s="132">
        <v>1.2</v>
      </c>
      <c r="Q8" s="132">
        <v>0</v>
      </c>
      <c r="R8" s="132">
        <v>0</v>
      </c>
      <c r="S8" s="132">
        <v>0</v>
      </c>
      <c r="T8" s="132">
        <v>0</v>
      </c>
      <c r="U8" s="132">
        <v>0</v>
      </c>
      <c r="V8" s="132">
        <v>0</v>
      </c>
      <c r="W8" s="132">
        <v>8</v>
      </c>
      <c r="X8" s="132">
        <v>0</v>
      </c>
      <c r="Y8" s="132">
        <v>0</v>
      </c>
      <c r="Z8" s="132">
        <v>0</v>
      </c>
      <c r="AA8" s="132">
        <v>0</v>
      </c>
      <c r="AB8" s="132">
        <v>0</v>
      </c>
      <c r="AC8" s="132">
        <v>0</v>
      </c>
      <c r="AD8" s="132">
        <v>26.1</v>
      </c>
      <c r="AF8" s="203"/>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row>
    <row r="9" spans="1:241" ht="27" customHeight="1">
      <c r="A9" s="131">
        <v>2040201</v>
      </c>
      <c r="B9" s="131" t="s">
        <v>96</v>
      </c>
      <c r="C9" s="132">
        <v>86.1</v>
      </c>
      <c r="D9" s="132">
        <v>39</v>
      </c>
      <c r="E9" s="132">
        <v>15</v>
      </c>
      <c r="F9" s="132">
        <v>0</v>
      </c>
      <c r="G9" s="132">
        <v>0</v>
      </c>
      <c r="H9" s="132">
        <v>0</v>
      </c>
      <c r="I9" s="132">
        <v>0</v>
      </c>
      <c r="J9" s="132">
        <v>4.5</v>
      </c>
      <c r="K9" s="132">
        <v>0</v>
      </c>
      <c r="L9" s="132">
        <v>2.4</v>
      </c>
      <c r="M9" s="132">
        <v>10</v>
      </c>
      <c r="N9" s="132">
        <v>0</v>
      </c>
      <c r="O9" s="132">
        <v>6</v>
      </c>
      <c r="P9" s="132">
        <v>1.2</v>
      </c>
      <c r="Q9" s="132">
        <v>0</v>
      </c>
      <c r="R9" s="132">
        <v>0</v>
      </c>
      <c r="S9" s="132">
        <v>0</v>
      </c>
      <c r="T9" s="132">
        <v>0</v>
      </c>
      <c r="U9" s="132">
        <v>0</v>
      </c>
      <c r="V9" s="132">
        <v>0</v>
      </c>
      <c r="W9" s="132">
        <v>8</v>
      </c>
      <c r="X9" s="132">
        <v>0</v>
      </c>
      <c r="Y9" s="132">
        <v>0</v>
      </c>
      <c r="Z9" s="132">
        <v>0</v>
      </c>
      <c r="AA9" s="132">
        <v>0</v>
      </c>
      <c r="AB9" s="132">
        <v>0</v>
      </c>
      <c r="AC9" s="132">
        <v>0</v>
      </c>
      <c r="AD9" s="132">
        <v>26.1</v>
      </c>
      <c r="AE9" s="203"/>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row>
    <row r="10" spans="1:241" ht="27" customHeight="1">
      <c r="A10" s="131">
        <v>212</v>
      </c>
      <c r="B10" s="131" t="s">
        <v>34</v>
      </c>
      <c r="C10" s="132">
        <v>17.7</v>
      </c>
      <c r="D10" s="132">
        <v>7.4</v>
      </c>
      <c r="E10" s="132">
        <v>5</v>
      </c>
      <c r="F10" s="132">
        <v>0</v>
      </c>
      <c r="G10" s="132">
        <v>0</v>
      </c>
      <c r="H10" s="132">
        <v>0</v>
      </c>
      <c r="I10" s="132">
        <v>0</v>
      </c>
      <c r="J10" s="132">
        <v>0</v>
      </c>
      <c r="K10" s="132">
        <v>0</v>
      </c>
      <c r="L10" s="132">
        <v>0</v>
      </c>
      <c r="M10" s="132">
        <v>2.3</v>
      </c>
      <c r="N10" s="132">
        <v>0</v>
      </c>
      <c r="O10" s="132">
        <v>0</v>
      </c>
      <c r="P10" s="132">
        <v>0</v>
      </c>
      <c r="Q10" s="132">
        <v>0</v>
      </c>
      <c r="R10" s="132">
        <v>0</v>
      </c>
      <c r="S10" s="132">
        <v>0</v>
      </c>
      <c r="T10" s="132">
        <v>0</v>
      </c>
      <c r="U10" s="132">
        <v>0</v>
      </c>
      <c r="V10" s="132">
        <v>0</v>
      </c>
      <c r="W10" s="132">
        <v>0</v>
      </c>
      <c r="X10" s="132">
        <v>0</v>
      </c>
      <c r="Y10" s="132">
        <v>0</v>
      </c>
      <c r="Z10" s="132">
        <v>0</v>
      </c>
      <c r="AA10" s="132">
        <v>0</v>
      </c>
      <c r="AB10" s="132">
        <v>0</v>
      </c>
      <c r="AC10" s="132">
        <v>0</v>
      </c>
      <c r="AD10" s="132">
        <v>3</v>
      </c>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row>
    <row r="11" spans="1:241" ht="27" customHeight="1">
      <c r="A11" s="131">
        <v>21201</v>
      </c>
      <c r="B11" s="131" t="s">
        <v>138</v>
      </c>
      <c r="C11" s="132">
        <v>11.7</v>
      </c>
      <c r="D11" s="132">
        <v>5.4</v>
      </c>
      <c r="E11" s="132">
        <v>5</v>
      </c>
      <c r="F11" s="132">
        <v>0</v>
      </c>
      <c r="G11" s="132">
        <v>0</v>
      </c>
      <c r="H11" s="132">
        <v>0</v>
      </c>
      <c r="I11" s="132">
        <v>0</v>
      </c>
      <c r="J11" s="132">
        <v>0</v>
      </c>
      <c r="K11" s="132">
        <v>0</v>
      </c>
      <c r="L11" s="132">
        <v>0</v>
      </c>
      <c r="M11" s="132">
        <v>1.3</v>
      </c>
      <c r="N11" s="132">
        <v>0</v>
      </c>
      <c r="O11" s="132">
        <v>0</v>
      </c>
      <c r="P11" s="132">
        <v>0</v>
      </c>
      <c r="Q11" s="132">
        <v>0</v>
      </c>
      <c r="R11" s="132">
        <v>0</v>
      </c>
      <c r="S11" s="132">
        <v>0</v>
      </c>
      <c r="T11" s="132">
        <v>0</v>
      </c>
      <c r="U11" s="132">
        <v>0</v>
      </c>
      <c r="V11" s="132">
        <v>0</v>
      </c>
      <c r="W11" s="132">
        <v>0</v>
      </c>
      <c r="X11" s="132">
        <v>0</v>
      </c>
      <c r="Y11" s="132">
        <v>0</v>
      </c>
      <c r="Z11" s="132">
        <v>0</v>
      </c>
      <c r="AA11" s="132">
        <v>0</v>
      </c>
      <c r="AB11" s="132">
        <v>0</v>
      </c>
      <c r="AC11" s="132">
        <v>0</v>
      </c>
      <c r="AD11" s="132">
        <v>0</v>
      </c>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row>
    <row r="12" spans="1:241" ht="27" customHeight="1">
      <c r="A12" s="131">
        <v>2120101</v>
      </c>
      <c r="B12" s="131" t="s">
        <v>140</v>
      </c>
      <c r="C12" s="132">
        <v>11.7</v>
      </c>
      <c r="D12" s="132">
        <v>5.4</v>
      </c>
      <c r="E12" s="132">
        <v>5</v>
      </c>
      <c r="F12" s="132">
        <v>0</v>
      </c>
      <c r="G12" s="132">
        <v>0</v>
      </c>
      <c r="H12" s="132">
        <v>0</v>
      </c>
      <c r="I12" s="132">
        <v>0</v>
      </c>
      <c r="J12" s="132">
        <v>0</v>
      </c>
      <c r="K12" s="132">
        <v>0</v>
      </c>
      <c r="L12" s="132">
        <v>0</v>
      </c>
      <c r="M12" s="132">
        <v>1.3</v>
      </c>
      <c r="N12" s="132">
        <v>0</v>
      </c>
      <c r="O12" s="132">
        <v>0</v>
      </c>
      <c r="P12" s="132">
        <v>0</v>
      </c>
      <c r="Q12" s="132">
        <v>0</v>
      </c>
      <c r="R12" s="132">
        <v>0</v>
      </c>
      <c r="S12" s="132">
        <v>0</v>
      </c>
      <c r="T12" s="132">
        <v>0</v>
      </c>
      <c r="U12" s="132">
        <v>0</v>
      </c>
      <c r="V12" s="132">
        <v>0</v>
      </c>
      <c r="W12" s="132">
        <v>0</v>
      </c>
      <c r="X12" s="132">
        <v>0</v>
      </c>
      <c r="Y12" s="132">
        <v>0</v>
      </c>
      <c r="Z12" s="132">
        <v>0</v>
      </c>
      <c r="AA12" s="132">
        <v>0</v>
      </c>
      <c r="AB12" s="132">
        <v>0</v>
      </c>
      <c r="AC12" s="132">
        <v>0</v>
      </c>
      <c r="AD12" s="132">
        <v>0</v>
      </c>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row>
    <row r="13" spans="1:241" ht="27" customHeight="1">
      <c r="A13" s="131">
        <v>21205</v>
      </c>
      <c r="B13" s="131" t="s">
        <v>146</v>
      </c>
      <c r="C13" s="132">
        <v>6</v>
      </c>
      <c r="D13" s="132">
        <v>2</v>
      </c>
      <c r="E13" s="132">
        <v>0</v>
      </c>
      <c r="F13" s="132">
        <v>0</v>
      </c>
      <c r="G13" s="132">
        <v>0</v>
      </c>
      <c r="H13" s="132">
        <v>0</v>
      </c>
      <c r="I13" s="132">
        <v>0</v>
      </c>
      <c r="J13" s="132">
        <v>0</v>
      </c>
      <c r="K13" s="132">
        <v>0</v>
      </c>
      <c r="L13" s="132">
        <v>0</v>
      </c>
      <c r="M13" s="132">
        <v>1</v>
      </c>
      <c r="N13" s="132">
        <v>0</v>
      </c>
      <c r="O13" s="132">
        <v>0</v>
      </c>
      <c r="P13" s="132">
        <v>0</v>
      </c>
      <c r="Q13" s="132">
        <v>0</v>
      </c>
      <c r="R13" s="132">
        <v>0</v>
      </c>
      <c r="S13" s="132">
        <v>0</v>
      </c>
      <c r="T13" s="132">
        <v>0</v>
      </c>
      <c r="U13" s="132">
        <v>0</v>
      </c>
      <c r="V13" s="132">
        <v>0</v>
      </c>
      <c r="W13" s="132">
        <v>0</v>
      </c>
      <c r="X13" s="132">
        <v>0</v>
      </c>
      <c r="Y13" s="132">
        <v>0</v>
      </c>
      <c r="Z13" s="132">
        <v>0</v>
      </c>
      <c r="AA13" s="132">
        <v>0</v>
      </c>
      <c r="AB13" s="132">
        <v>0</v>
      </c>
      <c r="AC13" s="132">
        <v>0</v>
      </c>
      <c r="AD13" s="132">
        <v>3</v>
      </c>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row>
    <row r="14" spans="1:241" ht="27" customHeight="1">
      <c r="A14" s="131">
        <v>2120501</v>
      </c>
      <c r="B14" s="131" t="s">
        <v>147</v>
      </c>
      <c r="C14" s="132">
        <v>6</v>
      </c>
      <c r="D14" s="132">
        <v>2</v>
      </c>
      <c r="E14" s="132">
        <v>0</v>
      </c>
      <c r="F14" s="132">
        <v>0</v>
      </c>
      <c r="G14" s="132">
        <v>0</v>
      </c>
      <c r="H14" s="132">
        <v>0</v>
      </c>
      <c r="I14" s="132">
        <v>0</v>
      </c>
      <c r="J14" s="132">
        <v>0</v>
      </c>
      <c r="K14" s="132">
        <v>0</v>
      </c>
      <c r="L14" s="132">
        <v>0</v>
      </c>
      <c r="M14" s="132">
        <v>1</v>
      </c>
      <c r="N14" s="132">
        <v>0</v>
      </c>
      <c r="O14" s="132">
        <v>0</v>
      </c>
      <c r="P14" s="132">
        <v>0</v>
      </c>
      <c r="Q14" s="132">
        <v>0</v>
      </c>
      <c r="R14" s="132">
        <v>0</v>
      </c>
      <c r="S14" s="132">
        <v>0</v>
      </c>
      <c r="T14" s="132">
        <v>0</v>
      </c>
      <c r="U14" s="132">
        <v>0</v>
      </c>
      <c r="V14" s="132">
        <v>0</v>
      </c>
      <c r="W14" s="132">
        <v>0</v>
      </c>
      <c r="X14" s="132">
        <v>0</v>
      </c>
      <c r="Y14" s="132">
        <v>0</v>
      </c>
      <c r="Z14" s="132">
        <v>0</v>
      </c>
      <c r="AA14" s="132">
        <v>0</v>
      </c>
      <c r="AB14" s="132">
        <v>0</v>
      </c>
      <c r="AC14" s="132">
        <v>0</v>
      </c>
      <c r="AD14" s="132">
        <v>3</v>
      </c>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row>
    <row r="15" spans="1:241" ht="27" customHeight="1">
      <c r="A15" s="131">
        <v>220</v>
      </c>
      <c r="B15" s="131" t="s">
        <v>169</v>
      </c>
      <c r="C15" s="132">
        <v>15.5</v>
      </c>
      <c r="D15" s="132">
        <v>10.9</v>
      </c>
      <c r="E15" s="132">
        <v>2</v>
      </c>
      <c r="F15" s="132">
        <v>0</v>
      </c>
      <c r="G15" s="132">
        <v>0</v>
      </c>
      <c r="H15" s="132">
        <v>0.3</v>
      </c>
      <c r="I15" s="132">
        <v>0</v>
      </c>
      <c r="J15" s="132">
        <v>0</v>
      </c>
      <c r="K15" s="132">
        <v>0</v>
      </c>
      <c r="L15" s="132">
        <v>0</v>
      </c>
      <c r="M15" s="132">
        <v>0.8</v>
      </c>
      <c r="N15" s="132">
        <v>0</v>
      </c>
      <c r="O15" s="132">
        <v>0</v>
      </c>
      <c r="P15" s="132">
        <v>0</v>
      </c>
      <c r="Q15" s="132">
        <v>0</v>
      </c>
      <c r="R15" s="132">
        <v>0</v>
      </c>
      <c r="S15" s="132">
        <v>0</v>
      </c>
      <c r="T15" s="132">
        <v>0.5</v>
      </c>
      <c r="U15" s="132">
        <v>0</v>
      </c>
      <c r="V15" s="132">
        <v>0</v>
      </c>
      <c r="W15" s="132">
        <v>0</v>
      </c>
      <c r="X15" s="132">
        <v>0</v>
      </c>
      <c r="Y15" s="132">
        <v>0</v>
      </c>
      <c r="Z15" s="132">
        <v>0</v>
      </c>
      <c r="AA15" s="132">
        <v>0</v>
      </c>
      <c r="AB15" s="132">
        <v>0</v>
      </c>
      <c r="AC15" s="132">
        <v>0</v>
      </c>
      <c r="AD15" s="132">
        <v>1</v>
      </c>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ht="27" customHeight="1">
      <c r="A16" s="131">
        <v>22001</v>
      </c>
      <c r="B16" s="131" t="s">
        <v>170</v>
      </c>
      <c r="C16" s="132">
        <v>15.5</v>
      </c>
      <c r="D16" s="132">
        <v>10.9</v>
      </c>
      <c r="E16" s="132">
        <v>2</v>
      </c>
      <c r="F16" s="132">
        <v>0</v>
      </c>
      <c r="G16" s="132">
        <v>0</v>
      </c>
      <c r="H16" s="132">
        <v>0.3</v>
      </c>
      <c r="I16" s="132">
        <v>0</v>
      </c>
      <c r="J16" s="132">
        <v>0</v>
      </c>
      <c r="K16" s="132">
        <v>0</v>
      </c>
      <c r="L16" s="132">
        <v>0</v>
      </c>
      <c r="M16" s="132">
        <v>0.8</v>
      </c>
      <c r="N16" s="132">
        <v>0</v>
      </c>
      <c r="O16" s="132">
        <v>0</v>
      </c>
      <c r="P16" s="132">
        <v>0</v>
      </c>
      <c r="Q16" s="132">
        <v>0</v>
      </c>
      <c r="R16" s="132">
        <v>0</v>
      </c>
      <c r="S16" s="132">
        <v>0</v>
      </c>
      <c r="T16" s="132">
        <v>0.5</v>
      </c>
      <c r="U16" s="132">
        <v>0</v>
      </c>
      <c r="V16" s="132">
        <v>0</v>
      </c>
      <c r="W16" s="132">
        <v>0</v>
      </c>
      <c r="X16" s="132">
        <v>0</v>
      </c>
      <c r="Y16" s="132">
        <v>0</v>
      </c>
      <c r="Z16" s="132">
        <v>0</v>
      </c>
      <c r="AA16" s="132">
        <v>0</v>
      </c>
      <c r="AB16" s="132">
        <v>0</v>
      </c>
      <c r="AC16" s="132">
        <v>0</v>
      </c>
      <c r="AD16" s="132">
        <v>1</v>
      </c>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1:241" ht="27" customHeight="1">
      <c r="A17" s="131">
        <v>2200101</v>
      </c>
      <c r="B17" s="131" t="s">
        <v>172</v>
      </c>
      <c r="C17" s="132">
        <v>7.5</v>
      </c>
      <c r="D17" s="132">
        <v>7.5</v>
      </c>
      <c r="E17" s="132">
        <v>0</v>
      </c>
      <c r="F17" s="132">
        <v>0</v>
      </c>
      <c r="G17" s="132">
        <v>0</v>
      </c>
      <c r="H17" s="132">
        <v>0</v>
      </c>
      <c r="I17" s="132">
        <v>0</v>
      </c>
      <c r="J17" s="132">
        <v>0</v>
      </c>
      <c r="K17" s="132">
        <v>0</v>
      </c>
      <c r="L17" s="132">
        <v>0</v>
      </c>
      <c r="M17" s="132">
        <v>0</v>
      </c>
      <c r="N17" s="132">
        <v>0</v>
      </c>
      <c r="O17" s="132">
        <v>0</v>
      </c>
      <c r="P17" s="132">
        <v>0</v>
      </c>
      <c r="Q17" s="132">
        <v>0</v>
      </c>
      <c r="R17" s="132">
        <v>0</v>
      </c>
      <c r="S17" s="132">
        <v>0</v>
      </c>
      <c r="T17" s="132">
        <v>0</v>
      </c>
      <c r="U17" s="132">
        <v>0</v>
      </c>
      <c r="V17" s="132">
        <v>0</v>
      </c>
      <c r="W17" s="132">
        <v>0</v>
      </c>
      <c r="X17" s="132">
        <v>0</v>
      </c>
      <c r="Y17" s="132">
        <v>0</v>
      </c>
      <c r="Z17" s="132">
        <v>0</v>
      </c>
      <c r="AA17" s="132">
        <v>0</v>
      </c>
      <c r="AB17" s="132">
        <v>0</v>
      </c>
      <c r="AC17" s="132">
        <v>0</v>
      </c>
      <c r="AD17" s="132">
        <v>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row>
    <row r="18" spans="1:241" ht="27" customHeight="1">
      <c r="A18" s="131">
        <v>2200112</v>
      </c>
      <c r="B18" s="131" t="s">
        <v>176</v>
      </c>
      <c r="C18" s="132">
        <v>8</v>
      </c>
      <c r="D18" s="132">
        <v>3.4</v>
      </c>
      <c r="E18" s="132">
        <v>2</v>
      </c>
      <c r="F18" s="132">
        <v>0</v>
      </c>
      <c r="G18" s="132">
        <v>0</v>
      </c>
      <c r="H18" s="132">
        <v>0.3</v>
      </c>
      <c r="I18" s="132">
        <v>0</v>
      </c>
      <c r="J18" s="132">
        <v>0</v>
      </c>
      <c r="K18" s="132">
        <v>0</v>
      </c>
      <c r="L18" s="132">
        <v>0</v>
      </c>
      <c r="M18" s="132">
        <v>0.8</v>
      </c>
      <c r="N18" s="132">
        <v>0</v>
      </c>
      <c r="O18" s="132">
        <v>0</v>
      </c>
      <c r="P18" s="132">
        <v>0</v>
      </c>
      <c r="Q18" s="132">
        <v>0</v>
      </c>
      <c r="R18" s="132">
        <v>0</v>
      </c>
      <c r="S18" s="132">
        <v>0</v>
      </c>
      <c r="T18" s="132">
        <v>0.5</v>
      </c>
      <c r="U18" s="132">
        <v>0</v>
      </c>
      <c r="V18" s="132">
        <v>0</v>
      </c>
      <c r="W18" s="132">
        <v>0</v>
      </c>
      <c r="X18" s="132">
        <v>0</v>
      </c>
      <c r="Y18" s="132">
        <v>0</v>
      </c>
      <c r="Z18" s="132">
        <v>0</v>
      </c>
      <c r="AA18" s="132">
        <v>0</v>
      </c>
      <c r="AB18" s="132">
        <v>0</v>
      </c>
      <c r="AC18" s="132">
        <v>0</v>
      </c>
      <c r="AD18" s="132">
        <v>1</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row>
    <row r="19" spans="1:241" ht="27" customHeight="1">
      <c r="A19" s="131">
        <v>224</v>
      </c>
      <c r="B19" s="131" t="s">
        <v>52</v>
      </c>
      <c r="C19" s="132">
        <v>5.3</v>
      </c>
      <c r="D19" s="132">
        <v>3.3</v>
      </c>
      <c r="E19" s="132">
        <v>0</v>
      </c>
      <c r="F19" s="132">
        <v>0</v>
      </c>
      <c r="G19" s="132">
        <v>0</v>
      </c>
      <c r="H19" s="132">
        <v>0</v>
      </c>
      <c r="I19" s="132">
        <v>0</v>
      </c>
      <c r="J19" s="132">
        <v>0</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2">
        <v>0</v>
      </c>
      <c r="AD19" s="132">
        <v>2</v>
      </c>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row>
    <row r="20" spans="1:241" ht="27" customHeight="1">
      <c r="A20" s="131">
        <v>22402</v>
      </c>
      <c r="B20" s="131" t="s">
        <v>194</v>
      </c>
      <c r="C20" s="132">
        <v>5.3</v>
      </c>
      <c r="D20" s="132">
        <v>3.3</v>
      </c>
      <c r="E20" s="132">
        <v>0</v>
      </c>
      <c r="F20" s="132">
        <v>0</v>
      </c>
      <c r="G20" s="132">
        <v>0</v>
      </c>
      <c r="H20" s="132">
        <v>0</v>
      </c>
      <c r="I20" s="132">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2">
        <v>0</v>
      </c>
      <c r="AD20" s="132">
        <v>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row>
    <row r="21" spans="1:241" ht="27" customHeight="1">
      <c r="A21" s="131">
        <v>2240201</v>
      </c>
      <c r="B21" s="131" t="s">
        <v>172</v>
      </c>
      <c r="C21" s="132">
        <v>5.3</v>
      </c>
      <c r="D21" s="132">
        <v>3.3</v>
      </c>
      <c r="E21" s="132">
        <v>0</v>
      </c>
      <c r="F21" s="132">
        <v>0</v>
      </c>
      <c r="G21" s="132">
        <v>0</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132">
        <v>0</v>
      </c>
      <c r="X21" s="132">
        <v>0</v>
      </c>
      <c r="Y21" s="132">
        <v>0</v>
      </c>
      <c r="Z21" s="132">
        <v>0</v>
      </c>
      <c r="AA21" s="132">
        <v>0</v>
      </c>
      <c r="AB21" s="132">
        <v>0</v>
      </c>
      <c r="AC21" s="132">
        <v>0</v>
      </c>
      <c r="AD21" s="132">
        <v>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row>
    <row r="22" spans="1:241" ht="12.75" customHeight="1">
      <c r="A22"/>
      <c r="B22" s="203"/>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row>
  </sheetData>
  <sheetProtection formatCells="0" formatColumns="0" formatRows="0"/>
  <mergeCells count="30">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ID20"/>
  <sheetViews>
    <sheetView showGridLines="0" showZeros="0" workbookViewId="0" topLeftCell="A1">
      <selection activeCell="H4" sqref="H4:H5"/>
    </sheetView>
  </sheetViews>
  <sheetFormatPr defaultColWidth="9.16015625" defaultRowHeight="12.75" customHeight="1"/>
  <cols>
    <col min="1" max="1" width="9" style="99" customWidth="1"/>
    <col min="2" max="2" width="6.5" style="99" customWidth="1"/>
    <col min="3" max="3" width="4.33203125" style="99" customWidth="1"/>
    <col min="4" max="4" width="27" style="99" customWidth="1"/>
    <col min="5" max="5" width="15" style="99" customWidth="1"/>
    <col min="6" max="16" width="11.83203125" style="99" customWidth="1"/>
    <col min="17" max="238" width="9.16015625" style="99" customWidth="1"/>
    <col min="239" max="16384" width="9.16015625" style="99" customWidth="1"/>
  </cols>
  <sheetData>
    <row r="1" spans="1:238" ht="17.25" customHeight="1">
      <c r="A1" s="2" t="s">
        <v>254</v>
      </c>
      <c r="P1" s="118"/>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198" t="s">
        <v>255</v>
      </c>
      <c r="B2" s="101"/>
      <c r="C2" s="101"/>
      <c r="D2" s="101"/>
      <c r="E2" s="101"/>
      <c r="F2" s="101"/>
      <c r="G2" s="101"/>
      <c r="H2" s="101"/>
      <c r="I2" s="119"/>
      <c r="J2" s="119"/>
      <c r="K2" s="119"/>
      <c r="L2" s="119"/>
      <c r="M2" s="119"/>
      <c r="N2" s="119"/>
      <c r="O2" s="119"/>
      <c r="P2" s="119"/>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6:238" ht="17.25" customHeight="1">
      <c r="P3" s="120" t="s">
        <v>199</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102" t="s">
        <v>77</v>
      </c>
      <c r="B4" s="103"/>
      <c r="C4" s="104"/>
      <c r="D4" s="105" t="s">
        <v>200</v>
      </c>
      <c r="E4" s="106" t="s">
        <v>65</v>
      </c>
      <c r="F4" s="107" t="s">
        <v>256</v>
      </c>
      <c r="G4" s="108" t="s">
        <v>257</v>
      </c>
      <c r="H4" s="105" t="s">
        <v>258</v>
      </c>
      <c r="I4" s="105" t="s">
        <v>259</v>
      </c>
      <c r="J4" s="105" t="s">
        <v>260</v>
      </c>
      <c r="K4" s="105" t="s">
        <v>261</v>
      </c>
      <c r="L4" s="105" t="s">
        <v>222</v>
      </c>
      <c r="M4" s="111" t="s">
        <v>262</v>
      </c>
      <c r="N4" s="111" t="s">
        <v>263</v>
      </c>
      <c r="O4" s="111" t="s">
        <v>264</v>
      </c>
      <c r="P4" s="111" t="s">
        <v>265</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109" t="s">
        <v>79</v>
      </c>
      <c r="B5" s="109" t="s">
        <v>80</v>
      </c>
      <c r="C5" s="110" t="s">
        <v>81</v>
      </c>
      <c r="D5" s="105"/>
      <c r="E5" s="111"/>
      <c r="F5" s="112"/>
      <c r="G5" s="113"/>
      <c r="H5" s="105"/>
      <c r="I5" s="105"/>
      <c r="J5" s="105"/>
      <c r="K5" s="105"/>
      <c r="L5" s="105"/>
      <c r="M5" s="111"/>
      <c r="N5" s="111"/>
      <c r="O5" s="111"/>
      <c r="P5" s="111"/>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s="197" customFormat="1" ht="21.75" customHeight="1">
      <c r="A6" s="114"/>
      <c r="B6" s="114"/>
      <c r="C6" s="114"/>
      <c r="D6" s="114"/>
      <c r="E6" s="115"/>
      <c r="F6" s="116"/>
      <c r="G6" s="117"/>
      <c r="H6" s="117"/>
      <c r="I6" s="117"/>
      <c r="J6" s="117"/>
      <c r="K6" s="117"/>
      <c r="L6" s="117"/>
      <c r="M6" s="117"/>
      <c r="N6" s="117"/>
      <c r="O6" s="117"/>
      <c r="P6" s="12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row>
    <row r="7" spans="1:238" ht="12.75" customHeight="1">
      <c r="A7" s="197"/>
      <c r="B7" s="197"/>
      <c r="C7" s="197"/>
      <c r="D7" s="197"/>
      <c r="E7" s="197"/>
      <c r="F7" s="197"/>
      <c r="G7" s="197"/>
      <c r="H7" s="197"/>
      <c r="I7" s="197"/>
      <c r="J7" s="197"/>
      <c r="K7" s="197"/>
      <c r="L7" s="197"/>
      <c r="N7" s="197"/>
      <c r="O7" s="19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12.75" customHeight="1">
      <c r="A8" s="197"/>
      <c r="B8" s="197"/>
      <c r="C8" s="197"/>
      <c r="D8" s="197"/>
      <c r="E8" s="197"/>
      <c r="F8" s="197"/>
      <c r="G8" s="197"/>
      <c r="H8" s="197"/>
      <c r="I8" s="197"/>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12.75" customHeight="1">
      <c r="A9" s="197"/>
      <c r="B9" s="197"/>
      <c r="C9" s="197"/>
      <c r="D9" s="197"/>
      <c r="E9" s="197"/>
      <c r="F9" s="197"/>
      <c r="I9" s="197"/>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197"/>
      <c r="B10" s="197"/>
      <c r="C10" s="197"/>
      <c r="E10" s="197"/>
      <c r="G10" s="197"/>
      <c r="H10" s="197"/>
      <c r="I10" s="197"/>
      <c r="J10" s="197"/>
      <c r="K10" s="197"/>
      <c r="L10" s="197"/>
      <c r="M10" s="197"/>
      <c r="N10" s="197"/>
      <c r="O10" s="197"/>
      <c r="R10" s="199"/>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197"/>
      <c r="B11" s="197"/>
      <c r="C11" s="197"/>
      <c r="D11" s="197"/>
      <c r="E11" s="197"/>
      <c r="F11" s="197"/>
      <c r="G11" s="197"/>
      <c r="H11" s="197"/>
      <c r="I11" s="197"/>
      <c r="J11" s="197"/>
      <c r="K11" s="197"/>
      <c r="L11" s="197"/>
      <c r="M11" s="197"/>
      <c r="N11" s="197"/>
      <c r="O11" s="197"/>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197"/>
      <c r="B12" s="197"/>
      <c r="C12" s="197"/>
      <c r="D12" s="197"/>
      <c r="E12" s="197"/>
      <c r="F12" s="197"/>
      <c r="G12" s="197"/>
      <c r="H12" s="197"/>
      <c r="I12" s="197"/>
      <c r="J12" s="197"/>
      <c r="K12" s="197"/>
      <c r="L12" s="197"/>
      <c r="M12" s="197"/>
      <c r="N12" s="197"/>
      <c r="O12" s="197"/>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1:238" ht="12.75" customHeight="1">
      <c r="A13" s="197"/>
      <c r="B13" s="197"/>
      <c r="C13" s="197"/>
      <c r="D13" s="197"/>
      <c r="E13" s="197"/>
      <c r="F13" s="197"/>
      <c r="G13" s="197"/>
      <c r="H13" s="197"/>
      <c r="I13" s="197"/>
      <c r="J13" s="197"/>
      <c r="K13" s="197"/>
      <c r="L13" s="197"/>
      <c r="M13" s="197"/>
      <c r="N13" s="197"/>
      <c r="O13" s="197"/>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s="197"/>
      <c r="B14" s="197"/>
      <c r="C14" s="197"/>
      <c r="D14" s="197"/>
      <c r="E14" s="197"/>
      <c r="F14" s="197"/>
      <c r="G14" s="197"/>
      <c r="H14" s="197"/>
      <c r="I14" s="197"/>
      <c r="J14" s="197"/>
      <c r="K14" s="197"/>
      <c r="L14" s="197"/>
      <c r="M14" s="197"/>
      <c r="N14" s="197"/>
      <c r="O14" s="197"/>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s="197"/>
      <c r="B15" s="197"/>
      <c r="C15" s="197"/>
      <c r="D15" s="197"/>
      <c r="E15" s="197"/>
      <c r="F15" s="197"/>
      <c r="G15" s="197"/>
      <c r="H15" s="197"/>
      <c r="I15" s="197"/>
      <c r="J15" s="197"/>
      <c r="K15" s="197"/>
      <c r="L15" s="197"/>
      <c r="M15" s="197"/>
      <c r="N15" s="197"/>
      <c r="O15" s="197"/>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6:238" ht="12.75" customHeight="1">
      <c r="F16" s="197"/>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c r="B17"/>
      <c r="C17"/>
      <c r="F17" s="19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row r="18" spans="1:238" ht="12.75" customHeight="1">
      <c r="A18"/>
      <c r="B18"/>
      <c r="C18"/>
      <c r="E18" s="197"/>
      <c r="F18" s="197"/>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row>
    <row r="19" spans="1:238" ht="12.75" customHeight="1">
      <c r="A19"/>
      <c r="B19"/>
      <c r="C19"/>
      <c r="D19" s="197"/>
      <c r="F19" s="19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row>
    <row r="20" spans="1:238" ht="12.75" customHeight="1">
      <c r="A20"/>
      <c r="B20"/>
      <c r="C20"/>
      <c r="D20" s="197"/>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row>
  </sheetData>
  <sheetProtection formatCells="0" formatColumns="0" formatRows="0"/>
  <mergeCells count="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8.xml><?xml version="1.0" encoding="utf-8"?>
<worksheet xmlns="http://schemas.openxmlformats.org/spreadsheetml/2006/main" xmlns:r="http://schemas.openxmlformats.org/officeDocument/2006/relationships">
  <dimension ref="A1:H32"/>
  <sheetViews>
    <sheetView showGridLines="0" showZeros="0" workbookViewId="0" topLeftCell="A1">
      <selection activeCell="F32" sqref="F32"/>
    </sheetView>
  </sheetViews>
  <sheetFormatPr defaultColWidth="9.16015625" defaultRowHeight="25.5" customHeight="1"/>
  <cols>
    <col min="1" max="1" width="46.83203125" style="12" customWidth="1"/>
    <col min="2" max="2" width="24.16015625" style="12" customWidth="1"/>
    <col min="3" max="3" width="41.83203125" style="12" customWidth="1"/>
    <col min="4" max="4" width="27.83203125" style="12" customWidth="1"/>
    <col min="5" max="5" width="21.33203125" style="12" customWidth="1"/>
    <col min="6" max="6" width="25.66015625" style="12" customWidth="1"/>
    <col min="7" max="7" width="17.66015625" style="12" customWidth="1"/>
    <col min="8" max="256" width="9.16015625" style="12" customWidth="1"/>
  </cols>
  <sheetData>
    <row r="1" spans="1:4" ht="21" customHeight="1">
      <c r="A1" s="2" t="s">
        <v>266</v>
      </c>
      <c r="B1" s="162"/>
      <c r="C1" s="162"/>
      <c r="D1" s="162"/>
    </row>
    <row r="2" spans="1:8" ht="21" customHeight="1">
      <c r="A2" s="163" t="s">
        <v>267</v>
      </c>
      <c r="B2" s="163"/>
      <c r="C2" s="163"/>
      <c r="D2" s="163"/>
      <c r="E2" s="163"/>
      <c r="F2" s="163"/>
      <c r="G2" s="163"/>
      <c r="H2" s="164"/>
    </row>
    <row r="3" spans="2:6" ht="21" customHeight="1">
      <c r="B3" s="165"/>
      <c r="C3" s="166"/>
      <c r="D3" s="120"/>
      <c r="F3" s="167" t="s">
        <v>268</v>
      </c>
    </row>
    <row r="4" spans="1:7" ht="22.5" customHeight="1">
      <c r="A4" s="168" t="s">
        <v>269</v>
      </c>
      <c r="B4" s="169"/>
      <c r="C4" s="170" t="s">
        <v>270</v>
      </c>
      <c r="D4" s="171"/>
      <c r="E4" s="171"/>
      <c r="F4" s="171"/>
      <c r="G4" s="172"/>
    </row>
    <row r="5" spans="1:7" ht="22.5" customHeight="1">
      <c r="A5" s="21" t="s">
        <v>271</v>
      </c>
      <c r="B5" s="173" t="s">
        <v>4</v>
      </c>
      <c r="C5" s="174" t="s">
        <v>272</v>
      </c>
      <c r="D5" s="17" t="s">
        <v>273</v>
      </c>
      <c r="E5" s="17" t="s">
        <v>274</v>
      </c>
      <c r="F5" s="17" t="s">
        <v>275</v>
      </c>
      <c r="G5" s="17" t="s">
        <v>276</v>
      </c>
    </row>
    <row r="6" spans="1:7" s="34" customFormat="1" ht="22.5" customHeight="1">
      <c r="A6" s="175" t="s">
        <v>66</v>
      </c>
      <c r="B6" s="54">
        <f>B7</f>
        <v>19932.76</v>
      </c>
      <c r="C6" s="176" t="s">
        <v>277</v>
      </c>
      <c r="D6" s="177">
        <v>38</v>
      </c>
      <c r="E6" s="26">
        <f>D6-F6-G6</f>
        <v>38</v>
      </c>
      <c r="F6" s="178"/>
      <c r="G6" s="179"/>
    </row>
    <row r="7" spans="1:7" s="34" customFormat="1" ht="25.5" customHeight="1">
      <c r="A7" s="175" t="s">
        <v>278</v>
      </c>
      <c r="B7" s="180">
        <v>19932.76</v>
      </c>
      <c r="C7" s="176" t="s">
        <v>279</v>
      </c>
      <c r="D7" s="177">
        <v>0</v>
      </c>
      <c r="E7" s="26">
        <f aca="true" t="shared" si="0" ref="E7:E30">D7-F7-G7</f>
        <v>0</v>
      </c>
      <c r="F7" s="178"/>
      <c r="G7" s="179"/>
    </row>
    <row r="8" spans="1:7" s="34" customFormat="1" ht="22.5" customHeight="1">
      <c r="A8" s="175" t="s">
        <v>280</v>
      </c>
      <c r="B8" s="181"/>
      <c r="C8" s="176" t="s">
        <v>281</v>
      </c>
      <c r="D8" s="177">
        <v>812.88</v>
      </c>
      <c r="E8" s="26">
        <f t="shared" si="0"/>
        <v>812.88</v>
      </c>
      <c r="F8" s="178"/>
      <c r="G8" s="179"/>
    </row>
    <row r="9" spans="1:7" s="34" customFormat="1" ht="22.5" customHeight="1">
      <c r="A9" s="175" t="s">
        <v>282</v>
      </c>
      <c r="B9" s="182">
        <v>34494</v>
      </c>
      <c r="C9" s="176" t="s">
        <v>283</v>
      </c>
      <c r="D9" s="177">
        <v>3200</v>
      </c>
      <c r="E9" s="26">
        <f t="shared" si="0"/>
        <v>3200</v>
      </c>
      <c r="F9" s="178"/>
      <c r="G9" s="179"/>
    </row>
    <row r="10" spans="1:7" s="34" customFormat="1" ht="22.5" customHeight="1">
      <c r="A10" s="175" t="s">
        <v>284</v>
      </c>
      <c r="B10" s="183">
        <f>B9</f>
        <v>34494</v>
      </c>
      <c r="C10" s="176" t="s">
        <v>285</v>
      </c>
      <c r="D10" s="177">
        <v>6500</v>
      </c>
      <c r="E10" s="26">
        <f t="shared" si="0"/>
        <v>6500</v>
      </c>
      <c r="F10" s="178"/>
      <c r="G10" s="179"/>
    </row>
    <row r="11" spans="1:7" s="34" customFormat="1" ht="22.5" customHeight="1">
      <c r="A11" s="175" t="s">
        <v>276</v>
      </c>
      <c r="B11" s="184">
        <f>B12</f>
        <v>1300</v>
      </c>
      <c r="C11" s="176" t="s">
        <v>286</v>
      </c>
      <c r="D11" s="177">
        <v>300</v>
      </c>
      <c r="E11" s="26">
        <f t="shared" si="0"/>
        <v>300</v>
      </c>
      <c r="F11" s="178"/>
      <c r="G11" s="179"/>
    </row>
    <row r="12" spans="1:7" s="34" customFormat="1" ht="22.5" customHeight="1">
      <c r="A12" s="175" t="s">
        <v>287</v>
      </c>
      <c r="B12" s="184">
        <v>1300</v>
      </c>
      <c r="C12" s="176" t="s">
        <v>288</v>
      </c>
      <c r="D12" s="177">
        <v>15.12</v>
      </c>
      <c r="E12" s="26">
        <f t="shared" si="0"/>
        <v>15.12</v>
      </c>
      <c r="F12" s="178"/>
      <c r="G12" s="179"/>
    </row>
    <row r="13" spans="1:7" s="34" customFormat="1" ht="22.5" customHeight="1">
      <c r="A13" s="175"/>
      <c r="B13" s="184"/>
      <c r="C13" s="176" t="s">
        <v>289</v>
      </c>
      <c r="D13" s="177">
        <v>12.94</v>
      </c>
      <c r="E13" s="26">
        <f t="shared" si="0"/>
        <v>12.94</v>
      </c>
      <c r="F13" s="178"/>
      <c r="G13" s="179"/>
    </row>
    <row r="14" spans="1:7" s="34" customFormat="1" ht="22.5" customHeight="1">
      <c r="A14" s="175"/>
      <c r="B14" s="184"/>
      <c r="C14" s="176" t="s">
        <v>290</v>
      </c>
      <c r="D14" s="177">
        <v>0</v>
      </c>
      <c r="E14" s="26">
        <f t="shared" si="0"/>
        <v>0</v>
      </c>
      <c r="F14" s="178"/>
      <c r="G14" s="179"/>
    </row>
    <row r="15" spans="1:7" s="34" customFormat="1" ht="22.5" customHeight="1">
      <c r="A15" s="185"/>
      <c r="B15" s="184"/>
      <c r="C15" s="176" t="s">
        <v>291</v>
      </c>
      <c r="D15" s="177">
        <v>36551.7</v>
      </c>
      <c r="E15" s="26">
        <f t="shared" si="0"/>
        <v>2057.699999999997</v>
      </c>
      <c r="F15" s="26">
        <v>34494</v>
      </c>
      <c r="G15" s="179"/>
    </row>
    <row r="16" spans="1:7" s="34" customFormat="1" ht="22.5" customHeight="1">
      <c r="A16" s="185"/>
      <c r="B16" s="184"/>
      <c r="C16" s="176" t="s">
        <v>292</v>
      </c>
      <c r="D16" s="177">
        <v>130</v>
      </c>
      <c r="E16" s="26">
        <f t="shared" si="0"/>
        <v>130</v>
      </c>
      <c r="F16" s="178"/>
      <c r="G16" s="179"/>
    </row>
    <row r="17" spans="1:7" s="34" customFormat="1" ht="22.5" customHeight="1">
      <c r="A17" s="186"/>
      <c r="B17" s="184"/>
      <c r="C17" s="176" t="s">
        <v>293</v>
      </c>
      <c r="D17" s="177">
        <v>0</v>
      </c>
      <c r="E17" s="26">
        <f t="shared" si="0"/>
        <v>0</v>
      </c>
      <c r="F17" s="178"/>
      <c r="G17" s="179"/>
    </row>
    <row r="18" spans="1:7" s="34" customFormat="1" ht="22.5" customHeight="1">
      <c r="A18" s="186"/>
      <c r="B18" s="184"/>
      <c r="C18" s="176" t="s">
        <v>294</v>
      </c>
      <c r="D18" s="177">
        <v>165</v>
      </c>
      <c r="E18" s="26">
        <f t="shared" si="0"/>
        <v>165</v>
      </c>
      <c r="F18" s="178"/>
      <c r="G18" s="179"/>
    </row>
    <row r="19" spans="1:7" s="34" customFormat="1" ht="22.5" customHeight="1">
      <c r="A19" s="186"/>
      <c r="B19" s="184"/>
      <c r="C19" s="176" t="s">
        <v>295</v>
      </c>
      <c r="D19" s="177">
        <v>0</v>
      </c>
      <c r="E19" s="26">
        <f t="shared" si="0"/>
        <v>0</v>
      </c>
      <c r="F19" s="178"/>
      <c r="G19" s="179"/>
    </row>
    <row r="20" spans="1:7" s="34" customFormat="1" ht="22.5" customHeight="1">
      <c r="A20" s="186"/>
      <c r="B20" s="184"/>
      <c r="C20" s="176" t="s">
        <v>296</v>
      </c>
      <c r="D20" s="177">
        <v>0</v>
      </c>
      <c r="E20" s="26">
        <f t="shared" si="0"/>
        <v>0</v>
      </c>
      <c r="F20" s="178"/>
      <c r="G20" s="179"/>
    </row>
    <row r="21" spans="1:7" s="34" customFormat="1" ht="22.5" customHeight="1">
      <c r="A21" s="186"/>
      <c r="B21" s="181"/>
      <c r="C21" s="176" t="s">
        <v>297</v>
      </c>
      <c r="D21" s="177">
        <v>0</v>
      </c>
      <c r="E21" s="26">
        <f t="shared" si="0"/>
        <v>0</v>
      </c>
      <c r="F21" s="178"/>
      <c r="G21" s="179"/>
    </row>
    <row r="22" spans="1:7" s="34" customFormat="1" ht="22.5" customHeight="1">
      <c r="A22" s="187"/>
      <c r="B22" s="183"/>
      <c r="C22" s="176" t="s">
        <v>298</v>
      </c>
      <c r="D22" s="177">
        <v>1656.12</v>
      </c>
      <c r="E22" s="26">
        <f t="shared" si="0"/>
        <v>1656.12</v>
      </c>
      <c r="F22" s="178"/>
      <c r="G22" s="179"/>
    </row>
    <row r="23" spans="1:7" s="34" customFormat="1" ht="22.5" customHeight="1">
      <c r="A23" s="187"/>
      <c r="B23" s="181"/>
      <c r="C23" s="176" t="s">
        <v>299</v>
      </c>
      <c r="D23" s="177">
        <v>5004.07</v>
      </c>
      <c r="E23" s="26">
        <f t="shared" si="0"/>
        <v>5004.07</v>
      </c>
      <c r="F23" s="178"/>
      <c r="G23" s="179"/>
    </row>
    <row r="24" spans="1:7" s="34" customFormat="1" ht="22.5" customHeight="1">
      <c r="A24" s="187"/>
      <c r="B24" s="181"/>
      <c r="C24" s="176" t="s">
        <v>300</v>
      </c>
      <c r="D24" s="188">
        <v>1300</v>
      </c>
      <c r="E24" s="26">
        <f t="shared" si="0"/>
        <v>0</v>
      </c>
      <c r="F24" s="178"/>
      <c r="G24" s="26">
        <v>1300</v>
      </c>
    </row>
    <row r="25" spans="1:7" s="34" customFormat="1" ht="25.5" customHeight="1">
      <c r="A25" s="187"/>
      <c r="B25" s="184"/>
      <c r="C25" s="176" t="s">
        <v>301</v>
      </c>
      <c r="D25" s="188">
        <v>40.93</v>
      </c>
      <c r="E25" s="26">
        <f t="shared" si="0"/>
        <v>40.93</v>
      </c>
      <c r="F25" s="178"/>
      <c r="G25" s="179"/>
    </row>
    <row r="26" spans="1:7" s="34" customFormat="1" ht="25.5" customHeight="1">
      <c r="A26" s="187"/>
      <c r="B26" s="184"/>
      <c r="C26" s="176" t="s">
        <v>302</v>
      </c>
      <c r="D26" s="26">
        <v>0</v>
      </c>
      <c r="E26" s="26">
        <f t="shared" si="0"/>
        <v>0</v>
      </c>
      <c r="F26" s="178"/>
      <c r="G26" s="179"/>
    </row>
    <row r="27" spans="1:7" s="34" customFormat="1" ht="22.5" customHeight="1">
      <c r="A27" s="187"/>
      <c r="B27" s="184"/>
      <c r="C27" s="176" t="s">
        <v>303</v>
      </c>
      <c r="D27" s="26"/>
      <c r="E27" s="26">
        <f t="shared" si="0"/>
        <v>0</v>
      </c>
      <c r="F27" s="178"/>
      <c r="G27" s="179"/>
    </row>
    <row r="28" spans="1:7" ht="22.5" customHeight="1">
      <c r="A28" s="189" t="s">
        <v>304</v>
      </c>
      <c r="B28" s="181">
        <f>B6+B9+B11</f>
        <v>55726.759999999995</v>
      </c>
      <c r="C28" s="190" t="s">
        <v>305</v>
      </c>
      <c r="D28" s="26"/>
      <c r="E28" s="26">
        <f t="shared" si="0"/>
        <v>0</v>
      </c>
      <c r="F28" s="26"/>
      <c r="G28" s="179"/>
    </row>
    <row r="29" spans="1:7" s="34" customFormat="1" ht="22.5" customHeight="1">
      <c r="A29" s="191" t="s">
        <v>69</v>
      </c>
      <c r="B29" s="192">
        <v>0</v>
      </c>
      <c r="C29" s="190" t="s">
        <v>306</v>
      </c>
      <c r="D29" s="26"/>
      <c r="E29" s="26">
        <f t="shared" si="0"/>
        <v>0</v>
      </c>
      <c r="F29" s="178"/>
      <c r="G29" s="179"/>
    </row>
    <row r="30" spans="1:7" ht="22.5" customHeight="1">
      <c r="A30" s="189" t="s">
        <v>307</v>
      </c>
      <c r="B30" s="181">
        <f>B28</f>
        <v>55726.759999999995</v>
      </c>
      <c r="C30" s="190" t="s">
        <v>308</v>
      </c>
      <c r="D30" s="26">
        <f>SUM(D6:D29)</f>
        <v>55726.76</v>
      </c>
      <c r="E30" s="26">
        <f>SUM(E6:E29)</f>
        <v>19932.76</v>
      </c>
      <c r="F30" s="26">
        <f>SUM(F6:F29)</f>
        <v>34494</v>
      </c>
      <c r="G30" s="26">
        <f>SUM(G6:G29)</f>
        <v>1300</v>
      </c>
    </row>
    <row r="31" spans="1:4" s="160" customFormat="1" ht="33" customHeight="1">
      <c r="A31" s="193"/>
      <c r="B31" s="194"/>
      <c r="C31" s="195"/>
      <c r="D31" s="194"/>
    </row>
    <row r="32" spans="1:4" s="161" customFormat="1" ht="20.25" customHeight="1">
      <c r="A32" s="196"/>
      <c r="B32" s="196"/>
      <c r="C32" s="196"/>
      <c r="D32" s="196"/>
    </row>
  </sheetData>
  <sheetProtection formatCells="0" formatColumns="0" formatRows="0"/>
  <mergeCells count="4">
    <mergeCell ref="A2:G2"/>
    <mergeCell ref="C4:G4"/>
    <mergeCell ref="A31:D31"/>
    <mergeCell ref="A32:D32"/>
  </mergeCells>
  <printOptions horizontalCentered="1"/>
  <pageMargins left="0.7900000000000001" right="0.7900000000000001" top="0.59" bottom="0.59" header="0.2" footer="0.39"/>
  <pageSetup firstPageNumber="1" useFirstPageNumber="1"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IV76"/>
  <sheetViews>
    <sheetView showGridLines="0" showZeros="0" tabSelected="1" workbookViewId="0" topLeftCell="A1">
      <selection activeCell="J7" sqref="J7"/>
    </sheetView>
  </sheetViews>
  <sheetFormatPr defaultColWidth="9.16015625" defaultRowHeight="23.25" customHeight="1"/>
  <cols>
    <col min="1" max="1" width="10" style="143" customWidth="1"/>
    <col min="2" max="3" width="9.33203125" style="143" customWidth="1"/>
    <col min="4" max="4" width="30.33203125" style="143" customWidth="1"/>
    <col min="5" max="5" width="24.66015625" style="143" customWidth="1"/>
    <col min="6" max="7" width="31.83203125" style="143" customWidth="1"/>
    <col min="8" max="8" width="27.33203125" style="143" customWidth="1"/>
    <col min="9" max="16384" width="9.16015625" style="143" customWidth="1"/>
  </cols>
  <sheetData>
    <row r="1" spans="1:3" ht="23.25" customHeight="1">
      <c r="A1" s="2" t="s">
        <v>309</v>
      </c>
      <c r="B1" s="144"/>
      <c r="C1" s="144"/>
    </row>
    <row r="2" spans="1:8" ht="30" customHeight="1">
      <c r="A2" s="145" t="s">
        <v>310</v>
      </c>
      <c r="B2" s="145"/>
      <c r="C2" s="145"/>
      <c r="D2" s="145"/>
      <c r="E2" s="145"/>
      <c r="F2" s="145"/>
      <c r="G2" s="145"/>
      <c r="H2" s="145"/>
    </row>
    <row r="3" ht="21.75" customHeight="1">
      <c r="H3" s="146" t="s">
        <v>2</v>
      </c>
    </row>
    <row r="4" spans="1:8" ht="23.25" customHeight="1">
      <c r="A4" s="17" t="s">
        <v>210</v>
      </c>
      <c r="B4" s="17"/>
      <c r="C4" s="17"/>
      <c r="D4" s="17" t="s">
        <v>78</v>
      </c>
      <c r="E4" s="17" t="s">
        <v>65</v>
      </c>
      <c r="F4" s="17" t="s">
        <v>201</v>
      </c>
      <c r="G4" s="76" t="s">
        <v>202</v>
      </c>
      <c r="H4" s="147" t="s">
        <v>203</v>
      </c>
    </row>
    <row r="5" spans="1:8" ht="23.25" customHeight="1">
      <c r="A5" s="21" t="s">
        <v>79</v>
      </c>
      <c r="B5" s="21" t="s">
        <v>80</v>
      </c>
      <c r="C5" s="21" t="s">
        <v>81</v>
      </c>
      <c r="D5" s="21"/>
      <c r="E5" s="21"/>
      <c r="F5" s="21"/>
      <c r="G5" s="148"/>
      <c r="H5" s="149"/>
    </row>
    <row r="6" spans="1:256" s="11" customFormat="1" ht="25.5" customHeight="1">
      <c r="A6" s="154"/>
      <c r="B6" s="154"/>
      <c r="C6" s="155"/>
      <c r="D6" s="156" t="s">
        <v>72</v>
      </c>
      <c r="E6" s="157">
        <f>F6+G6</f>
        <v>19932.760000000002</v>
      </c>
      <c r="F6" s="85">
        <v>794.08</v>
      </c>
      <c r="G6" s="85">
        <v>19138.68</v>
      </c>
      <c r="H6" s="82"/>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row>
    <row r="7" spans="1:8" ht="25.5" customHeight="1">
      <c r="A7" s="48" t="s">
        <v>82</v>
      </c>
      <c r="B7" s="48"/>
      <c r="C7" s="48"/>
      <c r="D7" s="49" t="s">
        <v>9</v>
      </c>
      <c r="E7" s="28">
        <f>F7+G7</f>
        <v>38</v>
      </c>
      <c r="F7" s="86">
        <v>0</v>
      </c>
      <c r="G7" s="86">
        <v>38</v>
      </c>
      <c r="H7" s="30"/>
    </row>
    <row r="8" spans="1:8" ht="25.5" customHeight="1">
      <c r="A8" s="48"/>
      <c r="B8" s="48" t="s">
        <v>83</v>
      </c>
      <c r="C8" s="48"/>
      <c r="D8" s="49" t="s">
        <v>84</v>
      </c>
      <c r="E8" s="28">
        <f>F8+G8</f>
        <v>38</v>
      </c>
      <c r="F8" s="86">
        <v>0</v>
      </c>
      <c r="G8" s="86">
        <v>38</v>
      </c>
      <c r="H8" s="30"/>
    </row>
    <row r="9" spans="1:8" ht="25.5" customHeight="1">
      <c r="A9" s="48" t="s">
        <v>85</v>
      </c>
      <c r="B9" s="48" t="s">
        <v>86</v>
      </c>
      <c r="C9" s="48" t="s">
        <v>87</v>
      </c>
      <c r="D9" s="49" t="s">
        <v>88</v>
      </c>
      <c r="E9" s="28">
        <f>F9+G9</f>
        <v>8</v>
      </c>
      <c r="F9" s="86">
        <v>0</v>
      </c>
      <c r="G9" s="86">
        <v>8</v>
      </c>
      <c r="H9" s="30"/>
    </row>
    <row r="10" spans="1:8" ht="25.5" customHeight="1">
      <c r="A10" s="48" t="s">
        <v>85</v>
      </c>
      <c r="B10" s="48" t="s">
        <v>86</v>
      </c>
      <c r="C10" s="48" t="s">
        <v>89</v>
      </c>
      <c r="D10" s="49" t="s">
        <v>90</v>
      </c>
      <c r="E10" s="28">
        <f>F10+G10</f>
        <v>30</v>
      </c>
      <c r="F10" s="86">
        <v>0</v>
      </c>
      <c r="G10" s="86">
        <v>30</v>
      </c>
      <c r="H10" s="30"/>
    </row>
    <row r="11" spans="1:8" ht="25.5" customHeight="1">
      <c r="A11" s="48" t="s">
        <v>91</v>
      </c>
      <c r="B11" s="48"/>
      <c r="C11" s="48"/>
      <c r="D11" s="49" t="s">
        <v>15</v>
      </c>
      <c r="E11" s="28">
        <f>F11+G11</f>
        <v>812.8800000000001</v>
      </c>
      <c r="F11" s="86">
        <v>652.2</v>
      </c>
      <c r="G11" s="86">
        <v>160.68</v>
      </c>
      <c r="H11" s="30"/>
    </row>
    <row r="12" spans="1:8" ht="25.5" customHeight="1">
      <c r="A12" s="48"/>
      <c r="B12" s="48" t="s">
        <v>87</v>
      </c>
      <c r="C12" s="48"/>
      <c r="D12" s="49" t="s">
        <v>92</v>
      </c>
      <c r="E12" s="28">
        <f>F12+G12</f>
        <v>812.8800000000001</v>
      </c>
      <c r="F12" s="86">
        <v>652.2</v>
      </c>
      <c r="G12" s="86">
        <v>160.68</v>
      </c>
      <c r="H12" s="30"/>
    </row>
    <row r="13" spans="1:8" ht="25.5" customHeight="1">
      <c r="A13" s="48" t="s">
        <v>93</v>
      </c>
      <c r="B13" s="48" t="s">
        <v>94</v>
      </c>
      <c r="C13" s="48" t="s">
        <v>95</v>
      </c>
      <c r="D13" s="49" t="s">
        <v>96</v>
      </c>
      <c r="E13" s="28">
        <f>F13+G13</f>
        <v>112.2</v>
      </c>
      <c r="F13" s="86">
        <v>112.2</v>
      </c>
      <c r="G13" s="86">
        <v>0</v>
      </c>
      <c r="H13" s="30"/>
    </row>
    <row r="14" spans="1:8" ht="25.5" customHeight="1">
      <c r="A14" s="48" t="s">
        <v>93</v>
      </c>
      <c r="B14" s="48" t="s">
        <v>94</v>
      </c>
      <c r="C14" s="48" t="s">
        <v>87</v>
      </c>
      <c r="D14" s="49" t="s">
        <v>97</v>
      </c>
      <c r="E14" s="28">
        <f>F14+G14</f>
        <v>160.68</v>
      </c>
      <c r="F14" s="86">
        <v>0</v>
      </c>
      <c r="G14" s="86">
        <v>160.68</v>
      </c>
      <c r="H14" s="30"/>
    </row>
    <row r="15" spans="1:8" ht="25.5" customHeight="1">
      <c r="A15" s="48" t="s">
        <v>93</v>
      </c>
      <c r="B15" s="48" t="s">
        <v>94</v>
      </c>
      <c r="C15" s="48" t="s">
        <v>98</v>
      </c>
      <c r="D15" s="49" t="s">
        <v>99</v>
      </c>
      <c r="E15" s="28">
        <f>F15+G15</f>
        <v>540</v>
      </c>
      <c r="F15" s="86">
        <v>540</v>
      </c>
      <c r="G15" s="86">
        <v>0</v>
      </c>
      <c r="H15" s="30"/>
    </row>
    <row r="16" spans="1:8" ht="25.5" customHeight="1">
      <c r="A16" s="48" t="s">
        <v>100</v>
      </c>
      <c r="B16" s="48"/>
      <c r="C16" s="48"/>
      <c r="D16" s="49" t="s">
        <v>18</v>
      </c>
      <c r="E16" s="28">
        <v>3200</v>
      </c>
      <c r="F16" s="86">
        <v>0</v>
      </c>
      <c r="G16" s="86">
        <v>3200</v>
      </c>
      <c r="H16" s="30"/>
    </row>
    <row r="17" spans="1:8" ht="25.5" customHeight="1">
      <c r="A17" s="48"/>
      <c r="B17" s="48" t="s">
        <v>87</v>
      </c>
      <c r="C17" s="48"/>
      <c r="D17" s="49" t="s">
        <v>101</v>
      </c>
      <c r="E17" s="28">
        <f>F17+G17</f>
        <v>2000</v>
      </c>
      <c r="F17" s="86">
        <v>0</v>
      </c>
      <c r="G17" s="86">
        <v>2000</v>
      </c>
      <c r="H17" s="30"/>
    </row>
    <row r="18" spans="1:8" ht="25.5" customHeight="1">
      <c r="A18" s="48" t="s">
        <v>102</v>
      </c>
      <c r="B18" s="48" t="s">
        <v>94</v>
      </c>
      <c r="C18" s="48" t="s">
        <v>103</v>
      </c>
      <c r="D18" s="49" t="s">
        <v>104</v>
      </c>
      <c r="E18" s="28">
        <f>F18+G18</f>
        <v>2000</v>
      </c>
      <c r="F18" s="86">
        <v>0</v>
      </c>
      <c r="G18" s="86">
        <v>2000</v>
      </c>
      <c r="H18" s="30"/>
    </row>
    <row r="19" spans="1:8" ht="25.5" customHeight="1">
      <c r="A19" s="52"/>
      <c r="B19" s="52" t="s">
        <v>105</v>
      </c>
      <c r="C19" s="52"/>
      <c r="D19" s="53" t="s">
        <v>106</v>
      </c>
      <c r="E19" s="158">
        <v>1200</v>
      </c>
      <c r="F19" s="86"/>
      <c r="G19" s="86">
        <v>1200</v>
      </c>
      <c r="H19" s="30"/>
    </row>
    <row r="20" spans="1:8" ht="25.5" customHeight="1">
      <c r="A20" s="52" t="s">
        <v>100</v>
      </c>
      <c r="B20" s="52" t="s">
        <v>105</v>
      </c>
      <c r="C20" s="52" t="s">
        <v>103</v>
      </c>
      <c r="D20" s="53" t="s">
        <v>107</v>
      </c>
      <c r="E20" s="158">
        <v>1200</v>
      </c>
      <c r="F20" s="86"/>
      <c r="G20" s="86">
        <v>1200</v>
      </c>
      <c r="H20" s="30"/>
    </row>
    <row r="21" spans="1:8" ht="25.5" customHeight="1">
      <c r="A21" s="48" t="s">
        <v>108</v>
      </c>
      <c r="B21" s="48"/>
      <c r="C21" s="48"/>
      <c r="D21" s="49" t="s">
        <v>21</v>
      </c>
      <c r="E21" s="28">
        <f aca="true" t="shared" si="0" ref="E21:E40">F21+G21</f>
        <v>6500</v>
      </c>
      <c r="F21" s="86">
        <v>0</v>
      </c>
      <c r="G21" s="86">
        <v>6500</v>
      </c>
      <c r="H21" s="30"/>
    </row>
    <row r="22" spans="1:8" ht="25.5" customHeight="1">
      <c r="A22" s="48"/>
      <c r="B22" s="48" t="s">
        <v>95</v>
      </c>
      <c r="C22" s="48"/>
      <c r="D22" s="49" t="s">
        <v>109</v>
      </c>
      <c r="E22" s="28">
        <f t="shared" si="0"/>
        <v>6500</v>
      </c>
      <c r="F22" s="86">
        <v>0</v>
      </c>
      <c r="G22" s="86">
        <v>6500</v>
      </c>
      <c r="H22" s="87"/>
    </row>
    <row r="23" spans="1:8" ht="25.5" customHeight="1">
      <c r="A23" s="48" t="s">
        <v>110</v>
      </c>
      <c r="B23" s="48" t="s">
        <v>111</v>
      </c>
      <c r="C23" s="48" t="s">
        <v>103</v>
      </c>
      <c r="D23" s="49" t="s">
        <v>112</v>
      </c>
      <c r="E23" s="28">
        <f t="shared" si="0"/>
        <v>6500</v>
      </c>
      <c r="F23" s="86">
        <v>0</v>
      </c>
      <c r="G23" s="86">
        <v>6500</v>
      </c>
      <c r="H23" s="87"/>
    </row>
    <row r="24" spans="1:8" ht="23.25" customHeight="1">
      <c r="A24" s="48" t="s">
        <v>113</v>
      </c>
      <c r="B24" s="48"/>
      <c r="C24" s="48"/>
      <c r="D24" s="49" t="s">
        <v>114</v>
      </c>
      <c r="E24" s="28">
        <f t="shared" si="0"/>
        <v>300</v>
      </c>
      <c r="F24" s="86">
        <v>0</v>
      </c>
      <c r="G24" s="86">
        <v>300</v>
      </c>
      <c r="H24" s="87"/>
    </row>
    <row r="25" spans="1:8" ht="23.25" customHeight="1">
      <c r="A25" s="48"/>
      <c r="B25" s="48" t="s">
        <v>95</v>
      </c>
      <c r="C25" s="48"/>
      <c r="D25" s="49" t="s">
        <v>115</v>
      </c>
      <c r="E25" s="28">
        <f t="shared" si="0"/>
        <v>300</v>
      </c>
      <c r="F25" s="86">
        <v>0</v>
      </c>
      <c r="G25" s="86">
        <v>300</v>
      </c>
      <c r="H25" s="87"/>
    </row>
    <row r="26" spans="1:8" ht="23.25" customHeight="1">
      <c r="A26" s="48" t="s">
        <v>116</v>
      </c>
      <c r="B26" s="48" t="s">
        <v>111</v>
      </c>
      <c r="C26" s="48" t="s">
        <v>103</v>
      </c>
      <c r="D26" s="49" t="s">
        <v>117</v>
      </c>
      <c r="E26" s="28">
        <f t="shared" si="0"/>
        <v>300</v>
      </c>
      <c r="F26" s="86">
        <v>0</v>
      </c>
      <c r="G26" s="86">
        <v>300</v>
      </c>
      <c r="H26" s="87"/>
    </row>
    <row r="27" spans="1:8" ht="23.25" customHeight="1">
      <c r="A27" s="48" t="s">
        <v>118</v>
      </c>
      <c r="B27" s="48"/>
      <c r="C27" s="48"/>
      <c r="D27" s="49" t="s">
        <v>25</v>
      </c>
      <c r="E27" s="28">
        <f t="shared" si="0"/>
        <v>15.12</v>
      </c>
      <c r="F27" s="86">
        <v>15.12</v>
      </c>
      <c r="G27" s="86">
        <v>0</v>
      </c>
      <c r="H27" s="87"/>
    </row>
    <row r="28" spans="1:8" ht="23.25" customHeight="1">
      <c r="A28" s="48"/>
      <c r="B28" s="48" t="s">
        <v>95</v>
      </c>
      <c r="C28" s="48"/>
      <c r="D28" s="49" t="s">
        <v>119</v>
      </c>
      <c r="E28" s="28">
        <f t="shared" si="0"/>
        <v>1.53</v>
      </c>
      <c r="F28" s="86">
        <v>1.53</v>
      </c>
      <c r="G28" s="86">
        <v>0</v>
      </c>
      <c r="H28" s="87"/>
    </row>
    <row r="29" spans="1:8" ht="23.25" customHeight="1">
      <c r="A29" s="48" t="s">
        <v>120</v>
      </c>
      <c r="B29" s="48" t="s">
        <v>111</v>
      </c>
      <c r="C29" s="48" t="s">
        <v>103</v>
      </c>
      <c r="D29" s="49" t="s">
        <v>121</v>
      </c>
      <c r="E29" s="28">
        <f t="shared" si="0"/>
        <v>1.53</v>
      </c>
      <c r="F29" s="86">
        <v>1.53</v>
      </c>
      <c r="G29" s="86">
        <v>0</v>
      </c>
      <c r="H29" s="87"/>
    </row>
    <row r="30" spans="1:8" ht="23.25" customHeight="1">
      <c r="A30" s="48"/>
      <c r="B30" s="48" t="s">
        <v>122</v>
      </c>
      <c r="C30" s="48"/>
      <c r="D30" s="49" t="s">
        <v>123</v>
      </c>
      <c r="E30" s="28">
        <f t="shared" si="0"/>
        <v>13.59</v>
      </c>
      <c r="F30" s="86">
        <v>13.59</v>
      </c>
      <c r="G30" s="86">
        <v>0</v>
      </c>
      <c r="H30" s="87"/>
    </row>
    <row r="31" spans="1:8" ht="23.25" customHeight="1">
      <c r="A31" s="48" t="s">
        <v>120</v>
      </c>
      <c r="B31" s="48" t="s">
        <v>124</v>
      </c>
      <c r="C31" s="48" t="s">
        <v>122</v>
      </c>
      <c r="D31" s="49" t="s">
        <v>125</v>
      </c>
      <c r="E31" s="28">
        <f t="shared" si="0"/>
        <v>0.58</v>
      </c>
      <c r="F31" s="86">
        <v>0.58</v>
      </c>
      <c r="G31" s="86">
        <v>0</v>
      </c>
      <c r="H31" s="87"/>
    </row>
    <row r="32" spans="1:8" ht="23.25" customHeight="1">
      <c r="A32" s="48" t="s">
        <v>120</v>
      </c>
      <c r="B32" s="48" t="s">
        <v>124</v>
      </c>
      <c r="C32" s="48" t="s">
        <v>122</v>
      </c>
      <c r="D32" s="49" t="s">
        <v>125</v>
      </c>
      <c r="E32" s="28">
        <f t="shared" si="0"/>
        <v>4.86</v>
      </c>
      <c r="F32" s="86">
        <v>4.86</v>
      </c>
      <c r="G32" s="86">
        <v>0</v>
      </c>
      <c r="H32" s="87"/>
    </row>
    <row r="33" spans="1:8" ht="23.25" customHeight="1">
      <c r="A33" s="48" t="s">
        <v>120</v>
      </c>
      <c r="B33" s="48" t="s">
        <v>124</v>
      </c>
      <c r="C33" s="48" t="s">
        <v>122</v>
      </c>
      <c r="D33" s="49" t="s">
        <v>125</v>
      </c>
      <c r="E33" s="28">
        <f t="shared" si="0"/>
        <v>5.43</v>
      </c>
      <c r="F33" s="86">
        <v>5.43</v>
      </c>
      <c r="G33" s="86">
        <v>0</v>
      </c>
      <c r="H33" s="87"/>
    </row>
    <row r="34" spans="1:8" ht="23.25" customHeight="1">
      <c r="A34" s="48" t="s">
        <v>120</v>
      </c>
      <c r="B34" s="48" t="s">
        <v>124</v>
      </c>
      <c r="C34" s="48" t="s">
        <v>126</v>
      </c>
      <c r="D34" s="49" t="s">
        <v>127</v>
      </c>
      <c r="E34" s="28">
        <f t="shared" si="0"/>
        <v>2.72</v>
      </c>
      <c r="F34" s="86">
        <v>2.72</v>
      </c>
      <c r="G34" s="86">
        <v>0</v>
      </c>
      <c r="H34" s="87"/>
    </row>
    <row r="35" spans="1:8" ht="23.25" customHeight="1">
      <c r="A35" s="48" t="s">
        <v>128</v>
      </c>
      <c r="B35" s="48"/>
      <c r="C35" s="48"/>
      <c r="D35" s="49" t="s">
        <v>129</v>
      </c>
      <c r="E35" s="28">
        <f t="shared" si="0"/>
        <v>12.94</v>
      </c>
      <c r="F35" s="86">
        <v>12.94</v>
      </c>
      <c r="G35" s="86">
        <v>0</v>
      </c>
      <c r="H35" s="87"/>
    </row>
    <row r="36" spans="1:8" ht="23.25" customHeight="1">
      <c r="A36" s="48"/>
      <c r="B36" s="48" t="s">
        <v>130</v>
      </c>
      <c r="C36" s="48"/>
      <c r="D36" s="49" t="s">
        <v>131</v>
      </c>
      <c r="E36" s="28">
        <f t="shared" si="0"/>
        <v>12.94</v>
      </c>
      <c r="F36" s="86">
        <v>12.94</v>
      </c>
      <c r="G36" s="86">
        <v>0</v>
      </c>
      <c r="H36" s="87"/>
    </row>
    <row r="37" spans="1:8" ht="23.25" customHeight="1">
      <c r="A37" s="48" t="s">
        <v>132</v>
      </c>
      <c r="B37" s="48" t="s">
        <v>133</v>
      </c>
      <c r="C37" s="48" t="s">
        <v>95</v>
      </c>
      <c r="D37" s="49" t="s">
        <v>134</v>
      </c>
      <c r="E37" s="28">
        <f t="shared" si="0"/>
        <v>2.55</v>
      </c>
      <c r="F37" s="86">
        <v>2.55</v>
      </c>
      <c r="G37" s="86">
        <v>0</v>
      </c>
      <c r="H37" s="87"/>
    </row>
    <row r="38" spans="1:8" ht="23.25" customHeight="1">
      <c r="A38" s="48" t="s">
        <v>132</v>
      </c>
      <c r="B38" s="48" t="s">
        <v>133</v>
      </c>
      <c r="C38" s="48" t="s">
        <v>87</v>
      </c>
      <c r="D38" s="49" t="s">
        <v>135</v>
      </c>
      <c r="E38" s="28">
        <f t="shared" si="0"/>
        <v>0.27</v>
      </c>
      <c r="F38" s="86">
        <v>0.27</v>
      </c>
      <c r="G38" s="86">
        <v>0</v>
      </c>
      <c r="H38" s="87"/>
    </row>
    <row r="39" spans="1:8" ht="23.25" customHeight="1">
      <c r="A39" s="48" t="s">
        <v>132</v>
      </c>
      <c r="B39" s="48" t="s">
        <v>133</v>
      </c>
      <c r="C39" s="48" t="s">
        <v>87</v>
      </c>
      <c r="D39" s="49" t="s">
        <v>135</v>
      </c>
      <c r="E39" s="28">
        <f t="shared" si="0"/>
        <v>2.28</v>
      </c>
      <c r="F39" s="86">
        <v>2.28</v>
      </c>
      <c r="G39" s="86">
        <v>0</v>
      </c>
      <c r="H39" s="87"/>
    </row>
    <row r="40" spans="1:8" ht="23.25" customHeight="1">
      <c r="A40" s="48" t="s">
        <v>132</v>
      </c>
      <c r="B40" s="48" t="s">
        <v>133</v>
      </c>
      <c r="C40" s="48" t="s">
        <v>103</v>
      </c>
      <c r="D40" s="49" t="s">
        <v>136</v>
      </c>
      <c r="E40" s="28">
        <f t="shared" si="0"/>
        <v>7.84</v>
      </c>
      <c r="F40" s="86">
        <v>7.84</v>
      </c>
      <c r="G40" s="86">
        <v>0</v>
      </c>
      <c r="H40" s="87"/>
    </row>
    <row r="41" spans="1:8" ht="23.25" customHeight="1">
      <c r="A41" s="48" t="s">
        <v>137</v>
      </c>
      <c r="B41" s="48"/>
      <c r="C41" s="48"/>
      <c r="D41" s="49" t="s">
        <v>34</v>
      </c>
      <c r="E41" s="28">
        <f>F41+G41</f>
        <v>2057.7</v>
      </c>
      <c r="F41" s="86">
        <v>17.7</v>
      </c>
      <c r="G41" s="86">
        <v>2040</v>
      </c>
      <c r="H41" s="87"/>
    </row>
    <row r="42" spans="1:8" ht="23.25" customHeight="1">
      <c r="A42" s="48"/>
      <c r="B42" s="48" t="s">
        <v>95</v>
      </c>
      <c r="C42" s="48"/>
      <c r="D42" s="49" t="s">
        <v>138</v>
      </c>
      <c r="E42" s="28">
        <f>F42+G42</f>
        <v>975.7</v>
      </c>
      <c r="F42" s="86">
        <v>11.7</v>
      </c>
      <c r="G42" s="86">
        <v>964</v>
      </c>
      <c r="H42" s="159"/>
    </row>
    <row r="43" spans="1:8" ht="23.25" customHeight="1">
      <c r="A43" s="48" t="s">
        <v>139</v>
      </c>
      <c r="B43" s="48" t="s">
        <v>111</v>
      </c>
      <c r="C43" s="48" t="s">
        <v>95</v>
      </c>
      <c r="D43" s="49" t="s">
        <v>140</v>
      </c>
      <c r="E43" s="28">
        <f>F43+G43</f>
        <v>11.7</v>
      </c>
      <c r="F43" s="86">
        <v>11.7</v>
      </c>
      <c r="G43" s="86">
        <v>0</v>
      </c>
      <c r="H43" s="159"/>
    </row>
    <row r="44" spans="1:8" ht="23.25" customHeight="1">
      <c r="A44" s="48" t="s">
        <v>139</v>
      </c>
      <c r="B44" s="48" t="s">
        <v>111</v>
      </c>
      <c r="C44" s="48" t="s">
        <v>103</v>
      </c>
      <c r="D44" s="49" t="s">
        <v>141</v>
      </c>
      <c r="E44" s="28">
        <f>F44+G44</f>
        <v>920</v>
      </c>
      <c r="F44" s="86">
        <v>0</v>
      </c>
      <c r="G44" s="86">
        <v>920</v>
      </c>
      <c r="H44" s="159"/>
    </row>
    <row r="45" spans="1:8" ht="23.25" customHeight="1">
      <c r="A45" s="48" t="s">
        <v>139</v>
      </c>
      <c r="B45" s="48" t="s">
        <v>111</v>
      </c>
      <c r="C45" s="48" t="s">
        <v>103</v>
      </c>
      <c r="D45" s="49" t="s">
        <v>141</v>
      </c>
      <c r="E45" s="28">
        <f>F45+G45</f>
        <v>44</v>
      </c>
      <c r="F45" s="86">
        <v>0</v>
      </c>
      <c r="G45" s="86">
        <v>44</v>
      </c>
      <c r="H45" s="159"/>
    </row>
    <row r="46" spans="1:8" ht="23.25" customHeight="1">
      <c r="A46" s="48"/>
      <c r="B46" s="48" t="s">
        <v>142</v>
      </c>
      <c r="C46" s="48"/>
      <c r="D46" s="49" t="s">
        <v>143</v>
      </c>
      <c r="E46" s="28">
        <f>F46+G46</f>
        <v>1000</v>
      </c>
      <c r="F46" s="86">
        <v>0</v>
      </c>
      <c r="G46" s="86">
        <v>1000</v>
      </c>
      <c r="H46" s="159"/>
    </row>
    <row r="47" spans="1:8" ht="23.25" customHeight="1">
      <c r="A47" s="48" t="s">
        <v>139</v>
      </c>
      <c r="B47" s="48" t="s">
        <v>144</v>
      </c>
      <c r="C47" s="48" t="s">
        <v>103</v>
      </c>
      <c r="D47" s="49" t="s">
        <v>145</v>
      </c>
      <c r="E47" s="28">
        <f>F47+G47</f>
        <v>1000</v>
      </c>
      <c r="F47" s="86">
        <v>0</v>
      </c>
      <c r="G47" s="86">
        <v>1000</v>
      </c>
      <c r="H47" s="159"/>
    </row>
    <row r="48" spans="1:8" ht="23.25" customHeight="1">
      <c r="A48" s="48"/>
      <c r="B48" s="48" t="s">
        <v>122</v>
      </c>
      <c r="C48" s="48"/>
      <c r="D48" s="49" t="s">
        <v>146</v>
      </c>
      <c r="E48" s="28">
        <f>F48+G48</f>
        <v>82</v>
      </c>
      <c r="F48" s="86">
        <v>6</v>
      </c>
      <c r="G48" s="86">
        <v>76</v>
      </c>
      <c r="H48" s="159"/>
    </row>
    <row r="49" spans="1:8" ht="23.25" customHeight="1">
      <c r="A49" s="48" t="s">
        <v>139</v>
      </c>
      <c r="B49" s="48" t="s">
        <v>124</v>
      </c>
      <c r="C49" s="48" t="s">
        <v>95</v>
      </c>
      <c r="D49" s="49" t="s">
        <v>147</v>
      </c>
      <c r="E49" s="28">
        <f>F49+G49</f>
        <v>82</v>
      </c>
      <c r="F49" s="86">
        <v>6</v>
      </c>
      <c r="G49" s="86">
        <v>76</v>
      </c>
      <c r="H49" s="159"/>
    </row>
    <row r="50" spans="1:8" ht="23.25" customHeight="1">
      <c r="A50" s="52" t="s">
        <v>159</v>
      </c>
      <c r="B50" s="52"/>
      <c r="C50" s="52"/>
      <c r="D50" s="53" t="s">
        <v>160</v>
      </c>
      <c r="E50" s="158">
        <v>130</v>
      </c>
      <c r="F50" s="86"/>
      <c r="G50" s="86">
        <v>130</v>
      </c>
      <c r="H50" s="159"/>
    </row>
    <row r="51" spans="1:8" ht="23.25" customHeight="1">
      <c r="A51" s="52"/>
      <c r="B51" s="52" t="s">
        <v>142</v>
      </c>
      <c r="C51" s="52"/>
      <c r="D51" s="53" t="s">
        <v>161</v>
      </c>
      <c r="E51" s="158">
        <v>130</v>
      </c>
      <c r="F51" s="86"/>
      <c r="G51" s="86">
        <v>130</v>
      </c>
      <c r="H51" s="159"/>
    </row>
    <row r="52" spans="1:8" ht="23.25" customHeight="1">
      <c r="A52" s="52" t="s">
        <v>159</v>
      </c>
      <c r="B52" s="52" t="s">
        <v>142</v>
      </c>
      <c r="C52" s="52" t="s">
        <v>103</v>
      </c>
      <c r="D52" s="53" t="s">
        <v>162</v>
      </c>
      <c r="E52" s="158">
        <v>130</v>
      </c>
      <c r="F52" s="86"/>
      <c r="G52" s="86">
        <v>130</v>
      </c>
      <c r="H52" s="159"/>
    </row>
    <row r="53" spans="1:8" ht="23.25" customHeight="1">
      <c r="A53" s="48" t="s">
        <v>163</v>
      </c>
      <c r="B53" s="48"/>
      <c r="C53" s="48"/>
      <c r="D53" s="49" t="s">
        <v>164</v>
      </c>
      <c r="E53" s="28">
        <f aca="true" t="shared" si="1" ref="E53:E76">F53+G53</f>
        <v>165</v>
      </c>
      <c r="F53" s="86">
        <v>0</v>
      </c>
      <c r="G53" s="86">
        <v>165</v>
      </c>
      <c r="H53" s="159"/>
    </row>
    <row r="54" spans="1:8" ht="23.25" customHeight="1">
      <c r="A54" s="48"/>
      <c r="B54" s="48" t="s">
        <v>122</v>
      </c>
      <c r="C54" s="48"/>
      <c r="D54" s="49" t="s">
        <v>165</v>
      </c>
      <c r="E54" s="28">
        <f t="shared" si="1"/>
        <v>165</v>
      </c>
      <c r="F54" s="86">
        <v>0</v>
      </c>
      <c r="G54" s="86">
        <v>165</v>
      </c>
      <c r="H54" s="159"/>
    </row>
    <row r="55" spans="1:8" ht="23.25" customHeight="1">
      <c r="A55" s="48" t="s">
        <v>166</v>
      </c>
      <c r="B55" s="48" t="s">
        <v>124</v>
      </c>
      <c r="C55" s="48" t="s">
        <v>103</v>
      </c>
      <c r="D55" s="49" t="s">
        <v>167</v>
      </c>
      <c r="E55" s="28">
        <f t="shared" si="1"/>
        <v>165</v>
      </c>
      <c r="F55" s="86">
        <v>0</v>
      </c>
      <c r="G55" s="86">
        <v>165</v>
      </c>
      <c r="H55" s="159"/>
    </row>
    <row r="56" spans="1:8" ht="23.25" customHeight="1">
      <c r="A56" s="48" t="s">
        <v>168</v>
      </c>
      <c r="B56" s="48"/>
      <c r="C56" s="48"/>
      <c r="D56" s="49" t="s">
        <v>169</v>
      </c>
      <c r="E56" s="28">
        <f t="shared" si="1"/>
        <v>1656.12</v>
      </c>
      <c r="F56" s="86">
        <v>83.12</v>
      </c>
      <c r="G56" s="86">
        <v>1573</v>
      </c>
      <c r="H56" s="159"/>
    </row>
    <row r="57" spans="1:8" ht="23.25" customHeight="1">
      <c r="A57" s="48"/>
      <c r="B57" s="48" t="s">
        <v>95</v>
      </c>
      <c r="C57" s="48"/>
      <c r="D57" s="49" t="s">
        <v>170</v>
      </c>
      <c r="E57" s="28">
        <f t="shared" si="1"/>
        <v>1656.12</v>
      </c>
      <c r="F57" s="86">
        <v>83.12</v>
      </c>
      <c r="G57" s="86">
        <v>1573</v>
      </c>
      <c r="H57" s="159"/>
    </row>
    <row r="58" spans="1:8" ht="23.25" customHeight="1">
      <c r="A58" s="48" t="s">
        <v>171</v>
      </c>
      <c r="B58" s="48" t="s">
        <v>111</v>
      </c>
      <c r="C58" s="48" t="s">
        <v>95</v>
      </c>
      <c r="D58" s="49" t="s">
        <v>172</v>
      </c>
      <c r="E58" s="28">
        <f t="shared" si="1"/>
        <v>7.5</v>
      </c>
      <c r="F58" s="86">
        <v>7.5</v>
      </c>
      <c r="G58" s="86">
        <v>0</v>
      </c>
      <c r="H58" s="159"/>
    </row>
    <row r="59" spans="1:8" ht="23.25" customHeight="1">
      <c r="A59" s="48" t="s">
        <v>171</v>
      </c>
      <c r="B59" s="48" t="s">
        <v>111</v>
      </c>
      <c r="C59" s="48" t="s">
        <v>89</v>
      </c>
      <c r="D59" s="49" t="s">
        <v>173</v>
      </c>
      <c r="E59" s="28">
        <f t="shared" si="1"/>
        <v>220</v>
      </c>
      <c r="F59" s="86">
        <v>0</v>
      </c>
      <c r="G59" s="86">
        <v>220</v>
      </c>
      <c r="H59" s="159"/>
    </row>
    <row r="60" spans="1:8" ht="23.25" customHeight="1">
      <c r="A60" s="48" t="s">
        <v>171</v>
      </c>
      <c r="B60" s="48" t="s">
        <v>111</v>
      </c>
      <c r="C60" s="48" t="s">
        <v>105</v>
      </c>
      <c r="D60" s="49" t="s">
        <v>174</v>
      </c>
      <c r="E60" s="28">
        <f t="shared" si="1"/>
        <v>33</v>
      </c>
      <c r="F60" s="86">
        <v>0</v>
      </c>
      <c r="G60" s="86">
        <v>33</v>
      </c>
      <c r="H60" s="159"/>
    </row>
    <row r="61" spans="1:8" ht="23.25" customHeight="1">
      <c r="A61" s="48" t="s">
        <v>171</v>
      </c>
      <c r="B61" s="48" t="s">
        <v>111</v>
      </c>
      <c r="C61" s="48" t="s">
        <v>175</v>
      </c>
      <c r="D61" s="49" t="s">
        <v>176</v>
      </c>
      <c r="E61" s="28">
        <f t="shared" si="1"/>
        <v>1200</v>
      </c>
      <c r="F61" s="86">
        <v>0</v>
      </c>
      <c r="G61" s="86">
        <v>1200</v>
      </c>
      <c r="H61" s="159"/>
    </row>
    <row r="62" spans="1:8" ht="23.25" customHeight="1">
      <c r="A62" s="48" t="s">
        <v>171</v>
      </c>
      <c r="B62" s="48" t="s">
        <v>111</v>
      </c>
      <c r="C62" s="48" t="s">
        <v>175</v>
      </c>
      <c r="D62" s="49" t="s">
        <v>176</v>
      </c>
      <c r="E62" s="28">
        <f t="shared" si="1"/>
        <v>45.27</v>
      </c>
      <c r="F62" s="86">
        <v>45.27</v>
      </c>
      <c r="G62" s="86">
        <v>0</v>
      </c>
      <c r="H62" s="159"/>
    </row>
    <row r="63" spans="1:8" ht="23.25" customHeight="1">
      <c r="A63" s="48" t="s">
        <v>171</v>
      </c>
      <c r="B63" s="48" t="s">
        <v>111</v>
      </c>
      <c r="C63" s="48" t="s">
        <v>177</v>
      </c>
      <c r="D63" s="49" t="s">
        <v>178</v>
      </c>
      <c r="E63" s="28">
        <f t="shared" si="1"/>
        <v>60</v>
      </c>
      <c r="F63" s="86">
        <v>0</v>
      </c>
      <c r="G63" s="86">
        <v>60</v>
      </c>
      <c r="H63" s="159"/>
    </row>
    <row r="64" spans="1:8" ht="23.25" customHeight="1">
      <c r="A64" s="48" t="s">
        <v>171</v>
      </c>
      <c r="B64" s="48" t="s">
        <v>111</v>
      </c>
      <c r="C64" s="48" t="s">
        <v>179</v>
      </c>
      <c r="D64" s="49" t="s">
        <v>180</v>
      </c>
      <c r="E64" s="28">
        <f t="shared" si="1"/>
        <v>20</v>
      </c>
      <c r="F64" s="86">
        <v>0</v>
      </c>
      <c r="G64" s="86">
        <v>20</v>
      </c>
      <c r="H64" s="159"/>
    </row>
    <row r="65" spans="1:8" ht="23.25" customHeight="1">
      <c r="A65" s="48" t="s">
        <v>171</v>
      </c>
      <c r="B65" s="48" t="s">
        <v>111</v>
      </c>
      <c r="C65" s="48" t="s">
        <v>98</v>
      </c>
      <c r="D65" s="49" t="s">
        <v>181</v>
      </c>
      <c r="E65" s="28">
        <f t="shared" si="1"/>
        <v>30.35</v>
      </c>
      <c r="F65" s="86">
        <v>30.35</v>
      </c>
      <c r="G65" s="86">
        <v>0</v>
      </c>
      <c r="H65" s="159"/>
    </row>
    <row r="66" spans="1:8" ht="23.25" customHeight="1">
      <c r="A66" s="48" t="s">
        <v>171</v>
      </c>
      <c r="B66" s="48" t="s">
        <v>111</v>
      </c>
      <c r="C66" s="48" t="s">
        <v>103</v>
      </c>
      <c r="D66" s="49" t="s">
        <v>182</v>
      </c>
      <c r="E66" s="28">
        <f t="shared" si="1"/>
        <v>40</v>
      </c>
      <c r="F66" s="86">
        <v>0</v>
      </c>
      <c r="G66" s="86">
        <v>40</v>
      </c>
      <c r="H66" s="159"/>
    </row>
    <row r="67" spans="1:8" ht="23.25" customHeight="1">
      <c r="A67" s="48" t="s">
        <v>183</v>
      </c>
      <c r="B67" s="48"/>
      <c r="C67" s="48"/>
      <c r="D67" s="49" t="s">
        <v>50</v>
      </c>
      <c r="E67" s="28">
        <f t="shared" si="1"/>
        <v>5004.07</v>
      </c>
      <c r="F67" s="86">
        <v>4.07</v>
      </c>
      <c r="G67" s="86">
        <v>5000</v>
      </c>
      <c r="H67" s="159"/>
    </row>
    <row r="68" spans="1:8" ht="23.25" customHeight="1">
      <c r="A68" s="48"/>
      <c r="B68" s="48" t="s">
        <v>95</v>
      </c>
      <c r="C68" s="48"/>
      <c r="D68" s="49" t="s">
        <v>184</v>
      </c>
      <c r="E68" s="28">
        <f t="shared" si="1"/>
        <v>5000</v>
      </c>
      <c r="F68" s="86">
        <v>0</v>
      </c>
      <c r="G68" s="86">
        <v>5000</v>
      </c>
      <c r="H68" s="159"/>
    </row>
    <row r="69" spans="1:8" ht="23.25" customHeight="1">
      <c r="A69" s="48" t="s">
        <v>185</v>
      </c>
      <c r="B69" s="48" t="s">
        <v>111</v>
      </c>
      <c r="C69" s="48" t="s">
        <v>142</v>
      </c>
      <c r="D69" s="49" t="s">
        <v>186</v>
      </c>
      <c r="E69" s="28">
        <f t="shared" si="1"/>
        <v>5000</v>
      </c>
      <c r="F69" s="86">
        <v>0</v>
      </c>
      <c r="G69" s="86">
        <v>5000</v>
      </c>
      <c r="H69" s="159"/>
    </row>
    <row r="70" spans="1:8" ht="23.25" customHeight="1">
      <c r="A70" s="48"/>
      <c r="B70" s="48" t="s">
        <v>87</v>
      </c>
      <c r="C70" s="48"/>
      <c r="D70" s="49" t="s">
        <v>187</v>
      </c>
      <c r="E70" s="28">
        <f t="shared" si="1"/>
        <v>4.07</v>
      </c>
      <c r="F70" s="86">
        <v>4.07</v>
      </c>
      <c r="G70" s="86">
        <v>0</v>
      </c>
      <c r="H70" s="159"/>
    </row>
    <row r="71" spans="1:8" ht="23.25" customHeight="1">
      <c r="A71" s="48" t="s">
        <v>185</v>
      </c>
      <c r="B71" s="48" t="s">
        <v>94</v>
      </c>
      <c r="C71" s="48" t="s">
        <v>95</v>
      </c>
      <c r="D71" s="49" t="s">
        <v>188</v>
      </c>
      <c r="E71" s="28">
        <f t="shared" si="1"/>
        <v>4.07</v>
      </c>
      <c r="F71" s="86">
        <v>4.07</v>
      </c>
      <c r="G71" s="86">
        <v>0</v>
      </c>
      <c r="H71" s="159"/>
    </row>
    <row r="72" spans="1:8" ht="23.25" customHeight="1">
      <c r="A72" s="48" t="s">
        <v>193</v>
      </c>
      <c r="B72" s="48"/>
      <c r="C72" s="48"/>
      <c r="D72" s="49" t="s">
        <v>52</v>
      </c>
      <c r="E72" s="28">
        <f t="shared" si="1"/>
        <v>40.93</v>
      </c>
      <c r="F72" s="86">
        <v>8.93</v>
      </c>
      <c r="G72" s="86">
        <v>32</v>
      </c>
      <c r="H72" s="159"/>
    </row>
    <row r="73" spans="1:8" ht="23.25" customHeight="1">
      <c r="A73" s="48"/>
      <c r="B73" s="48" t="s">
        <v>87</v>
      </c>
      <c r="C73" s="48"/>
      <c r="D73" s="49" t="s">
        <v>194</v>
      </c>
      <c r="E73" s="28">
        <f t="shared" si="1"/>
        <v>40.93</v>
      </c>
      <c r="F73" s="86">
        <v>8.93</v>
      </c>
      <c r="G73" s="86">
        <v>32</v>
      </c>
      <c r="H73" s="159"/>
    </row>
    <row r="74" spans="1:8" ht="23.25" customHeight="1">
      <c r="A74" s="48" t="s">
        <v>195</v>
      </c>
      <c r="B74" s="48" t="s">
        <v>94</v>
      </c>
      <c r="C74" s="48" t="s">
        <v>95</v>
      </c>
      <c r="D74" s="49" t="s">
        <v>172</v>
      </c>
      <c r="E74" s="28">
        <f t="shared" si="1"/>
        <v>8.93</v>
      </c>
      <c r="F74" s="86">
        <v>8.93</v>
      </c>
      <c r="G74" s="86">
        <v>0</v>
      </c>
      <c r="H74" s="159"/>
    </row>
    <row r="75" spans="1:8" ht="23.25" customHeight="1">
      <c r="A75" s="48" t="s">
        <v>195</v>
      </c>
      <c r="B75" s="48" t="s">
        <v>94</v>
      </c>
      <c r="C75" s="48" t="s">
        <v>87</v>
      </c>
      <c r="D75" s="49" t="s">
        <v>88</v>
      </c>
      <c r="E75" s="28">
        <f t="shared" si="1"/>
        <v>22</v>
      </c>
      <c r="F75" s="86">
        <v>0</v>
      </c>
      <c r="G75" s="86">
        <v>22</v>
      </c>
      <c r="H75" s="159"/>
    </row>
    <row r="76" spans="1:8" ht="23.25" customHeight="1">
      <c r="A76" s="48" t="s">
        <v>195</v>
      </c>
      <c r="B76" s="48" t="s">
        <v>94</v>
      </c>
      <c r="C76" s="48" t="s">
        <v>89</v>
      </c>
      <c r="D76" s="49" t="s">
        <v>196</v>
      </c>
      <c r="E76" s="28">
        <f t="shared" si="1"/>
        <v>10</v>
      </c>
      <c r="F76" s="86">
        <v>0</v>
      </c>
      <c r="G76" s="86">
        <v>10</v>
      </c>
      <c r="H76" s="159"/>
    </row>
  </sheetData>
  <sheetProtection formatCells="0" formatColumns="0" formatRows="0"/>
  <mergeCells count="7">
    <mergeCell ref="A2:H2"/>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2018-01-24T02:50:56Z</cp:lastPrinted>
  <dcterms:created xsi:type="dcterms:W3CDTF">2017-10-15T02:41:03Z</dcterms:created>
  <dcterms:modified xsi:type="dcterms:W3CDTF">2021-04-20T07:22:40Z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EDO">
    <vt:r8>22809858</vt:r8>
  </property>
  <property fmtid="{D5CDD505-2E9C-101B-9397-08002B2CF9AE}" pid="5" name="I">
    <vt:lpwstr>82B6472451BD491A9A3CE3C2F1A64E83</vt:lpwstr>
  </property>
</Properties>
</file>